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23880" yWindow="-120" windowWidth="29040" windowHeight="15840"/>
  </bookViews>
  <sheets>
    <sheet name="xK Inventory (6-2-20)" sheetId="1" r:id="rId1"/>
  </sheets>
  <definedNames>
    <definedName name="_xlnm.Print_Area" localSheetId="0">'xK Inventory (6-2-20)'!$B$2:$N$45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44" i="1" l="1"/>
  <c r="J45" i="1" s="1"/>
  <c r="N43" i="1"/>
  <c r="N42" i="1"/>
  <c r="K42" i="1"/>
  <c r="N41" i="1"/>
  <c r="N40" i="1"/>
  <c r="K40" i="1"/>
  <c r="N39" i="1"/>
  <c r="N44" i="1" s="1"/>
  <c r="N45" i="1" s="1"/>
  <c r="K39" i="1"/>
  <c r="N38" i="1"/>
  <c r="J38" i="1"/>
  <c r="L38" i="1" s="1"/>
  <c r="N37" i="1"/>
  <c r="K37" i="1"/>
  <c r="N36" i="1"/>
  <c r="K36" i="1"/>
  <c r="N35" i="1"/>
  <c r="K35" i="1"/>
  <c r="N34" i="1"/>
  <c r="K34" i="1"/>
  <c r="N33" i="1"/>
  <c r="K33" i="1"/>
  <c r="J32" i="1"/>
  <c r="K31" i="1" s="1"/>
  <c r="N31" i="1"/>
  <c r="N30" i="1"/>
  <c r="K30" i="1"/>
  <c r="N29" i="1"/>
  <c r="N28" i="1"/>
  <c r="K28" i="1"/>
  <c r="N27" i="1"/>
  <c r="N32" i="1" s="1"/>
  <c r="N26" i="1"/>
  <c r="J26" i="1"/>
  <c r="K25" i="1" s="1"/>
  <c r="N25" i="1"/>
  <c r="N24" i="1"/>
  <c r="K24" i="1"/>
  <c r="N23" i="1"/>
  <c r="N22" i="1"/>
  <c r="K22" i="1"/>
  <c r="N21" i="1"/>
  <c r="J20" i="1"/>
  <c r="N19" i="1"/>
  <c r="K19" i="1"/>
  <c r="N18" i="1"/>
  <c r="K18" i="1"/>
  <c r="N17" i="1"/>
  <c r="K17" i="1"/>
  <c r="N16" i="1"/>
  <c r="K16" i="1"/>
  <c r="N15" i="1"/>
  <c r="K15" i="1"/>
  <c r="N14" i="1"/>
  <c r="N20" i="1" s="1"/>
  <c r="K14" i="1"/>
  <c r="J13" i="1"/>
  <c r="K12" i="1" s="1"/>
  <c r="N12" i="1"/>
  <c r="N11" i="1"/>
  <c r="K11" i="1"/>
  <c r="N10" i="1"/>
  <c r="N9" i="1"/>
  <c r="K9" i="1"/>
  <c r="N8" i="1"/>
  <c r="N13" i="1" s="1"/>
  <c r="L32" i="1" l="1"/>
  <c r="L44" i="1"/>
  <c r="L20" i="1"/>
  <c r="L13" i="1"/>
  <c r="L45" i="1" s="1"/>
  <c r="L26" i="1"/>
  <c r="K41" i="1"/>
  <c r="K43" i="1"/>
  <c r="K8" i="1"/>
  <c r="K10" i="1"/>
  <c r="K21" i="1"/>
  <c r="K23" i="1"/>
  <c r="K27" i="1"/>
  <c r="K29" i="1"/>
</calcChain>
</file>

<file path=xl/sharedStrings.xml><?xml version="1.0" encoding="utf-8"?>
<sst xmlns="http://schemas.openxmlformats.org/spreadsheetml/2006/main" count="190" uniqueCount="102">
  <si>
    <t>Hanes x Karla / Bieber - Inventory List</t>
    <phoneticPr fontId="0" type="noConversion"/>
  </si>
  <si>
    <t>MERCHANT</t>
  </si>
  <si>
    <t>IMAGE</t>
  </si>
  <si>
    <t>MERCHANT ID</t>
  </si>
  <si>
    <t>ITEM GROUP NAME</t>
  </si>
  <si>
    <t>COLOR</t>
  </si>
  <si>
    <t>SIZE</t>
  </si>
  <si>
    <t>UPC</t>
  </si>
  <si>
    <t>QUANTITY AVAILABLE</t>
  </si>
  <si>
    <t>RETAIL $</t>
  </si>
  <si>
    <t>Units</t>
  </si>
  <si>
    <t>% of Style</t>
  </si>
  <si>
    <t>% of TOT</t>
  </si>
  <si>
    <t>Unit</t>
  </si>
  <si>
    <t>Ext.</t>
  </si>
  <si>
    <t>OVERSIZED DROP</t>
    <phoneticPr fontId="0" type="noConversion"/>
  </si>
  <si>
    <t>XK004-WHITE/1-SM</t>
  </si>
  <si>
    <t>The Original</t>
  </si>
  <si>
    <t>White</t>
  </si>
  <si>
    <t>S</t>
  </si>
  <si>
    <t>736080071936</t>
  </si>
  <si>
    <t>SHOULDER T</t>
    <phoneticPr fontId="0" type="noConversion"/>
  </si>
  <si>
    <t>XK004-WHITE/2-MD</t>
  </si>
  <si>
    <t>M</t>
  </si>
  <si>
    <t>736080071943</t>
  </si>
  <si>
    <t>DESIGNED FOR</t>
    <phoneticPr fontId="0" type="noConversion"/>
  </si>
  <si>
    <t>XK004-WHITE/3-LG</t>
  </si>
  <si>
    <t>L</t>
  </si>
  <si>
    <t>736080071950</t>
  </si>
  <si>
    <t>JUSTIN BIEBER</t>
    <phoneticPr fontId="0" type="noConversion"/>
  </si>
  <si>
    <t>XK004-WHITE/4-XL</t>
  </si>
  <si>
    <t>XL</t>
  </si>
  <si>
    <t>736080071967</t>
  </si>
  <si>
    <t>XK004-WHITE/5-2X</t>
  </si>
  <si>
    <t>2XL</t>
  </si>
  <si>
    <t>736080071974</t>
  </si>
  <si>
    <t>Sub-Total:</t>
  </si>
  <si>
    <t>XK005-WHITE/0-XS</t>
  </si>
  <si>
    <t>The Classic</t>
  </si>
  <si>
    <t>XS</t>
  </si>
  <si>
    <t>812523030576</t>
  </si>
  <si>
    <t>TRADITIONAL FIT</t>
    <phoneticPr fontId="0" type="noConversion"/>
  </si>
  <si>
    <t>XK005-WHITE/1-SM</t>
  </si>
  <si>
    <t>736080071783</t>
  </si>
  <si>
    <t>XK005-WHITE/2-MD</t>
  </si>
  <si>
    <t>736080071790</t>
  </si>
  <si>
    <t>XK005-WHITE/3-LG</t>
  </si>
  <si>
    <t>736080071806</t>
  </si>
  <si>
    <t>XK005-WHITE/4-XL</t>
  </si>
  <si>
    <t>736080071813</t>
  </si>
  <si>
    <t>XK005-WHITE/5-2X</t>
  </si>
  <si>
    <t>736080071820</t>
  </si>
  <si>
    <t>XK008-WHITE/1-SM</t>
  </si>
  <si>
    <t>The Sleeveless</t>
  </si>
  <si>
    <t>736080071738</t>
  </si>
  <si>
    <t>SLEEVELESS</t>
    <phoneticPr fontId="0" type="noConversion"/>
  </si>
  <si>
    <t>XK008-WHITE/2-MD</t>
  </si>
  <si>
    <t>736080071745</t>
  </si>
  <si>
    <t>CLASSIC FIT</t>
    <phoneticPr fontId="0" type="noConversion"/>
  </si>
  <si>
    <t>XK008-WHITE/3-LG</t>
  </si>
  <si>
    <t>736080071752</t>
  </si>
  <si>
    <t>XK008-WHITE/4-XL</t>
  </si>
  <si>
    <t>736080071769</t>
  </si>
  <si>
    <t>XK008-WHITE/5-2X</t>
  </si>
  <si>
    <t>736080071776</t>
  </si>
  <si>
    <t>XK002-WHITE/0-XS</t>
  </si>
  <si>
    <t>The Baby</t>
  </si>
  <si>
    <t>812523030217</t>
  </si>
  <si>
    <t>SEE PRODUCT INFO</t>
    <phoneticPr fontId="0" type="noConversion"/>
  </si>
  <si>
    <t>XK002-WHITE/1-SM</t>
  </si>
  <si>
    <t>736080081539</t>
  </si>
  <si>
    <t>PDF FILE</t>
    <phoneticPr fontId="0" type="noConversion"/>
  </si>
  <si>
    <t>XK002-WHITE/2-MD</t>
  </si>
  <si>
    <t>736080081546</t>
  </si>
  <si>
    <t>XK002-WHITE/3-LG</t>
  </si>
  <si>
    <t>736080081553</t>
  </si>
  <si>
    <t>XK002-WHITE/4-XL</t>
  </si>
  <si>
    <t>736080081560</t>
  </si>
  <si>
    <t>XK006-WHITE/0-XS</t>
  </si>
  <si>
    <t>The Crop</t>
  </si>
  <si>
    <t>736080071837</t>
  </si>
  <si>
    <t>XK006-WHITE/1-SM</t>
  </si>
  <si>
    <t>736080071844</t>
  </si>
  <si>
    <t>XK006-WHITE/2-MD</t>
  </si>
  <si>
    <t>736080071851</t>
  </si>
  <si>
    <t>XK006-WHITE/3-LG</t>
  </si>
  <si>
    <t>736080071868</t>
  </si>
  <si>
    <t>XK006-WHITE/4-XL</t>
  </si>
  <si>
    <t>736080071875</t>
  </si>
  <si>
    <t>SEE PRODUCT INFO</t>
  </si>
  <si>
    <t>XK014-WHITE/0-XS</t>
  </si>
  <si>
    <t>The Sleeveless Crop</t>
  </si>
  <si>
    <t>736080071684</t>
  </si>
  <si>
    <t>XK014-WHITE/1-SM</t>
  </si>
  <si>
    <t>736080071691</t>
  </si>
  <si>
    <t>XK014-WHITE/2-MD</t>
  </si>
  <si>
    <t>736080071707</t>
  </si>
  <si>
    <t>XK014-WHITE/3-LG</t>
  </si>
  <si>
    <t>736080071714</t>
  </si>
  <si>
    <t>XK014-WHITE/4-XL</t>
  </si>
  <si>
    <t>736080071721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</si>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</sst>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%"/>
    <numFmt numFmtId="165" formatCode="_(&quot;$&quot;* #,##0.00_);_(&quot;$&quot;* \(#,##0.00\);_(&quot;$&quot;* &quot;-&quot;??_);_(@_)"/>
    <numFmt numFmtId="166" formatCode="_(&quot;$&quot;* #,##0_);_(&quot;$&quot;* \(#,##0\);_(&quot;$&quot;* &quot;-&quot;??_);_(@_)"/>
    <numFmt numFmtId="167" formatCode="_(* #,##0.00_);_(* \(#,##0.00\);_(* &quot;-&quot;??_);_(@_)"/>
    <numFmt numFmtId="168" formatCode="_(* #,##0_);_(* \(#,##0\);_(* &quot;-&quot;??_);_(@_)"/>
  </numFmts>
  <fonts count="8" x14ac:knownFonts="1">
    <font>
      <sz val="11"/>
      <name val="Calibri"/>
      <family val="2"/>
    </font>
    <font>
      <sz val="11"/>
      <name val="Calibri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b/>
      <i/>
      <sz val="12"/>
      <name val="Arial"/>
      <family val="2"/>
    </font>
    <font>
      <b/>
      <sz val="12"/>
      <color indexed="9"/>
      <name val="Arial"/>
      <family val="2"/>
    </font>
    <font>
      <b/>
      <i/>
      <sz val="12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164" fontId="4" fillId="0" borderId="0" xfId="3" applyNumberFormat="1" applyFont="1" applyAlignment="1">
      <alignment horizontal="right"/>
    </xf>
    <xf numFmtId="164" fontId="5" fillId="0" borderId="0" xfId="3" applyNumberFormat="1" applyFont="1" applyAlignment="1">
      <alignment horizontal="center"/>
    </xf>
    <xf numFmtId="166" fontId="4" fillId="0" borderId="0" xfId="2" applyNumberFormat="1" applyFont="1" applyAlignment="1">
      <alignment horizontal="right"/>
    </xf>
    <xf numFmtId="14" fontId="3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center"/>
    </xf>
    <xf numFmtId="168" fontId="3" fillId="0" borderId="0" xfId="1" applyNumberFormat="1" applyFont="1"/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2" fillId="3" borderId="4" xfId="0" applyFont="1" applyFill="1" applyBorder="1"/>
    <xf numFmtId="0" fontId="2" fillId="3" borderId="5" xfId="0" applyFont="1" applyFill="1" applyBorder="1" applyAlignment="1">
      <alignment horizontal="center"/>
    </xf>
    <xf numFmtId="0" fontId="2" fillId="3" borderId="5" xfId="0" applyFont="1" applyFill="1" applyBorder="1"/>
    <xf numFmtId="168" fontId="5" fillId="3" borderId="5" xfId="1" applyNumberFormat="1" applyFont="1" applyFill="1" applyBorder="1" applyAlignment="1">
      <alignment horizontal="center"/>
    </xf>
    <xf numFmtId="164" fontId="5" fillId="3" borderId="5" xfId="3" applyNumberFormat="1" applyFont="1" applyFill="1" applyBorder="1" applyAlignment="1">
      <alignment horizontal="right"/>
    </xf>
    <xf numFmtId="164" fontId="5" fillId="3" borderId="5" xfId="3" applyNumberFormat="1" applyFont="1" applyFill="1" applyBorder="1" applyAlignment="1">
      <alignment horizontal="center"/>
    </xf>
    <xf numFmtId="166" fontId="2" fillId="3" borderId="5" xfId="2" applyNumberFormat="1" applyFont="1" applyFill="1" applyBorder="1" applyAlignment="1">
      <alignment horizontal="center"/>
    </xf>
    <xf numFmtId="164" fontId="2" fillId="3" borderId="6" xfId="3" applyNumberFormat="1" applyFont="1" applyFill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 applyAlignment="1">
      <alignment horizontal="center"/>
    </xf>
    <xf numFmtId="0" fontId="3" fillId="0" borderId="9" xfId="0" applyFont="1" applyBorder="1"/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168" fontId="3" fillId="0" borderId="5" xfId="1" applyNumberFormat="1" applyFont="1" applyBorder="1"/>
    <xf numFmtId="164" fontId="4" fillId="0" borderId="5" xfId="3" applyNumberFormat="1" applyFont="1" applyBorder="1" applyAlignment="1">
      <alignment horizontal="right"/>
    </xf>
    <xf numFmtId="164" fontId="5" fillId="0" borderId="5" xfId="3" applyNumberFormat="1" applyFont="1" applyBorder="1" applyAlignment="1">
      <alignment horizontal="center"/>
    </xf>
    <xf numFmtId="166" fontId="3" fillId="0" borderId="5" xfId="2" applyNumberFormat="1" applyFont="1" applyBorder="1"/>
    <xf numFmtId="166" fontId="3" fillId="0" borderId="6" xfId="2" applyNumberFormat="1" applyFont="1" applyBorder="1" applyAlignment="1">
      <alignment horizontal="right"/>
    </xf>
    <xf numFmtId="0" fontId="3" fillId="0" borderId="10" xfId="0" applyFont="1" applyBorder="1"/>
    <xf numFmtId="0" fontId="3" fillId="0" borderId="11" xfId="0" applyFont="1" applyBorder="1" applyAlignment="1">
      <alignment horizontal="center"/>
    </xf>
    <xf numFmtId="0" fontId="3" fillId="0" borderId="12" xfId="0" applyFont="1" applyBorder="1"/>
    <xf numFmtId="0" fontId="3" fillId="0" borderId="13" xfId="0" applyFont="1" applyBorder="1" applyAlignment="1">
      <alignment horizontal="center"/>
    </xf>
    <xf numFmtId="0" fontId="2" fillId="4" borderId="14" xfId="0" applyFont="1" applyFill="1" applyBorder="1" applyAlignment="1">
      <alignment horizontal="left" indent="1"/>
    </xf>
    <xf numFmtId="0" fontId="2" fillId="4" borderId="11" xfId="0" applyFont="1" applyFill="1" applyBorder="1" applyAlignment="1">
      <alignment horizontal="center"/>
    </xf>
    <xf numFmtId="0" fontId="3" fillId="4" borderId="5" xfId="0" applyFont="1" applyFill="1" applyBorder="1"/>
    <xf numFmtId="0" fontId="2" fillId="4" borderId="5" xfId="0" applyFont="1" applyFill="1" applyBorder="1"/>
    <xf numFmtId="0" fontId="2" fillId="4" borderId="5" xfId="0" applyFont="1" applyFill="1" applyBorder="1" applyAlignment="1">
      <alignment horizontal="center"/>
    </xf>
    <xf numFmtId="168" fontId="2" fillId="4" borderId="5" xfId="1" applyNumberFormat="1" applyFont="1" applyFill="1" applyBorder="1"/>
    <xf numFmtId="164" fontId="4" fillId="4" borderId="5" xfId="3" applyNumberFormat="1" applyFont="1" applyFill="1" applyBorder="1" applyAlignment="1">
      <alignment horizontal="right"/>
    </xf>
    <xf numFmtId="164" fontId="5" fillId="4" borderId="5" xfId="3" applyNumberFormat="1" applyFont="1" applyFill="1" applyBorder="1" applyAlignment="1">
      <alignment horizontal="center"/>
    </xf>
    <xf numFmtId="166" fontId="2" fillId="4" borderId="5" xfId="2" applyNumberFormat="1" applyFont="1" applyFill="1" applyBorder="1"/>
    <xf numFmtId="166" fontId="2" fillId="4" borderId="6" xfId="2" applyNumberFormat="1" applyFont="1" applyFill="1" applyBorder="1" applyAlignment="1">
      <alignment horizontal="right"/>
    </xf>
    <xf numFmtId="0" fontId="2" fillId="4" borderId="15" xfId="0" applyFont="1" applyFill="1" applyBorder="1" applyAlignment="1">
      <alignment horizontal="left" indent="1"/>
    </xf>
    <xf numFmtId="0" fontId="2" fillId="4" borderId="13" xfId="0" applyFont="1" applyFill="1" applyBorder="1" applyAlignment="1">
      <alignment horizontal="center"/>
    </xf>
    <xf numFmtId="0" fontId="6" fillId="2" borderId="16" xfId="0" applyFont="1" applyFill="1" applyBorder="1"/>
    <xf numFmtId="0" fontId="6" fillId="2" borderId="17" xfId="0" applyFont="1" applyFill="1" applyBorder="1" applyAlignment="1">
      <alignment horizontal="center"/>
    </xf>
    <xf numFmtId="0" fontId="6" fillId="2" borderId="17" xfId="0" applyFont="1" applyFill="1" applyBorder="1"/>
    <xf numFmtId="168" fontId="6" fillId="2" borderId="17" xfId="1" applyNumberFormat="1" applyFont="1" applyFill="1" applyBorder="1"/>
    <xf numFmtId="164" fontId="7" fillId="2" borderId="17" xfId="3" applyNumberFormat="1" applyFont="1" applyFill="1" applyBorder="1" applyAlignment="1">
      <alignment horizontal="right"/>
    </xf>
    <xf numFmtId="164" fontId="7" fillId="2" borderId="17" xfId="3" applyNumberFormat="1" applyFont="1" applyFill="1" applyBorder="1" applyAlignment="1">
      <alignment horizontal="center"/>
    </xf>
    <xf numFmtId="166" fontId="6" fillId="2" borderId="17" xfId="2" applyNumberFormat="1" applyFont="1" applyFill="1" applyBorder="1"/>
    <xf numFmtId="166" fontId="6" fillId="2" borderId="18" xfId="2" applyNumberFormat="1" applyFont="1" applyFill="1" applyBorder="1" applyAlignment="1">
      <alignment horizontal="right"/>
    </xf>
    <xf numFmtId="164" fontId="4" fillId="0" borderId="0" xfId="3" applyNumberFormat="1" applyFont="1" applyBorder="1" applyAlignment="1">
      <alignment horizontal="right"/>
    </xf>
    <xf numFmtId="168" fontId="3" fillId="0" borderId="0" xfId="1" applyNumberFormat="1" applyFont="1" applyBorder="1"/>
    <xf numFmtId="164" fontId="5" fillId="0" borderId="0" xfId="3" applyNumberFormat="1" applyFont="1" applyBorder="1" applyAlignment="1">
      <alignment horizontal="center"/>
    </xf>
    <xf numFmtId="166" fontId="4" fillId="0" borderId="0" xfId="2" applyNumberFormat="1" applyFont="1" applyBorder="1" applyAlignment="1">
      <alignment horizontal="right"/>
    </xf>
    <xf numFmtId="165" fontId="3" fillId="0" borderId="0" xfId="2" applyFont="1"/>
    <xf numFmtId="168" fontId="6" fillId="2" borderId="2" xfId="1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</xdr:colOff>
      <xdr:row>26</xdr:row>
      <xdr:rowOff>28575</xdr:rowOff>
    </xdr:from>
    <xdr:to>
      <xdr:col>3</xdr:col>
      <xdr:colOff>590550</xdr:colOff>
      <xdr:row>30</xdr:row>
      <xdr:rowOff>180975</xdr:rowOff>
    </xdr:to>
    <xdr:pic>
      <xdr:nvPicPr>
        <xdr:cNvPr id="2" name="Picture 1" descr="https://cdn.shopify.com/s/files/1/1995/5911/products/xkarla_x-karla-t-shirt-collection-the-baby-white.jpg?v=1575394833">
          <a:extLst>
            <a:ext uri="{FF2B5EF4-FFF2-40B4-BE49-F238E27FC236}">
              <a16:creationId xmlns:a16="http://schemas.microsoft.com/office/drawing/2014/main" xmlns="" id="{787DACB5-50F7-4CA6-9CE6-7B78A2D5C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5114925"/>
          <a:ext cx="57150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7</xdr:row>
      <xdr:rowOff>28575</xdr:rowOff>
    </xdr:from>
    <xdr:to>
      <xdr:col>3</xdr:col>
      <xdr:colOff>666750</xdr:colOff>
      <xdr:row>12</xdr:row>
      <xdr:rowOff>0</xdr:rowOff>
    </xdr:to>
    <xdr:pic>
      <xdr:nvPicPr>
        <xdr:cNvPr id="3" name="Picture 2" descr="https://cdn.shopify.com/s/files/1/1995/5911/products/xkarla_x-karla-t-shirt-collection-original-white.jpg?v=1575394839">
          <a:extLst>
            <a:ext uri="{FF2B5EF4-FFF2-40B4-BE49-F238E27FC236}">
              <a16:creationId xmlns:a16="http://schemas.microsoft.com/office/drawing/2014/main" xmlns="" id="{6B72D539-A6AB-4A3B-AA25-10BA9B66D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1495425"/>
          <a:ext cx="64770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13</xdr:row>
      <xdr:rowOff>28575</xdr:rowOff>
    </xdr:from>
    <xdr:to>
      <xdr:col>3</xdr:col>
      <xdr:colOff>800100</xdr:colOff>
      <xdr:row>18</xdr:row>
      <xdr:rowOff>180975</xdr:rowOff>
    </xdr:to>
    <xdr:pic>
      <xdr:nvPicPr>
        <xdr:cNvPr id="4" name="Picture 3" descr="https://cdn.shopify.com/s/files/1/1995/5911/products/xkarla_x-karla-t-shirt-collection-the-classic-white.jpg?v=1575394834">
          <a:extLst>
            <a:ext uri="{FF2B5EF4-FFF2-40B4-BE49-F238E27FC236}">
              <a16:creationId xmlns:a16="http://schemas.microsoft.com/office/drawing/2014/main" xmlns="" id="{182F8859-2DFC-4360-99C0-96CBAA7E3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2638425"/>
          <a:ext cx="781050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31</xdr:row>
      <xdr:rowOff>152400</xdr:rowOff>
    </xdr:from>
    <xdr:to>
      <xdr:col>3</xdr:col>
      <xdr:colOff>714375</xdr:colOff>
      <xdr:row>36</xdr:row>
      <xdr:rowOff>171450</xdr:rowOff>
    </xdr:to>
    <xdr:pic>
      <xdr:nvPicPr>
        <xdr:cNvPr id="5" name="Picture 4" descr="https://cdn.shopify.com/s/files/1/1995/5911/products/xkarla_x-karla-t-shirt-collection-crop-white.jpg?v=1575394837">
          <a:extLst>
            <a:ext uri="{FF2B5EF4-FFF2-40B4-BE49-F238E27FC236}">
              <a16:creationId xmlns:a16="http://schemas.microsoft.com/office/drawing/2014/main" xmlns="" id="{A6EB04B1-C00C-454F-8A96-6F1A7831D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8108" r="-3226"/>
        <a:stretch>
          <a:fillRect/>
        </a:stretch>
      </xdr:blipFill>
      <xdr:spPr bwMode="auto">
        <a:xfrm>
          <a:off x="1790700" y="6191250"/>
          <a:ext cx="695325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20</xdr:row>
      <xdr:rowOff>28575</xdr:rowOff>
    </xdr:from>
    <xdr:to>
      <xdr:col>3</xdr:col>
      <xdr:colOff>714375</xdr:colOff>
      <xdr:row>24</xdr:row>
      <xdr:rowOff>180975</xdr:rowOff>
    </xdr:to>
    <xdr:pic>
      <xdr:nvPicPr>
        <xdr:cNvPr id="6" name="Picture 5" descr="https://cdn.shopify.com/s/files/1/1995/5911/products/xkarla_x-karla-hanes-t-shirt-justin-bieber-collection-the-sleeveless-white-3.jpg?v=1575394840">
          <a:extLst>
            <a:ext uri="{FF2B5EF4-FFF2-40B4-BE49-F238E27FC236}">
              <a16:creationId xmlns:a16="http://schemas.microsoft.com/office/drawing/2014/main" xmlns="" id="{FA016147-5DF4-4952-A719-F4E1B345B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3971925"/>
          <a:ext cx="69532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38</xdr:row>
      <xdr:rowOff>28575</xdr:rowOff>
    </xdr:from>
    <xdr:to>
      <xdr:col>3</xdr:col>
      <xdr:colOff>752475</xdr:colOff>
      <xdr:row>42</xdr:row>
      <xdr:rowOff>171450</xdr:rowOff>
    </xdr:to>
    <xdr:pic>
      <xdr:nvPicPr>
        <xdr:cNvPr id="7" name="Picture 6" descr="https://cdn.shopify.com/s/files/1/1995/5911/products/xkarla_x-karla-t-shirt-collection-sleeveless-crop-white.jpg?v=1575394841">
          <a:extLst>
            <a:ext uri="{FF2B5EF4-FFF2-40B4-BE49-F238E27FC236}">
              <a16:creationId xmlns:a16="http://schemas.microsoft.com/office/drawing/2014/main" xmlns="" id="{A4EBA82A-9223-4847-91E3-61F6647BA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7400925"/>
          <a:ext cx="73342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N48"/>
  <sheetViews>
    <sheetView showGridLines="0" tabSelected="1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T23" sqref="T23"/>
    </sheetView>
  </sheetViews>
  <sheetFormatPr defaultColWidth="8.85546875" defaultRowHeight="15" x14ac:dyDescent="0.2"/>
  <cols>
    <col min="1" max="2" width="3.7109375" style="3" customWidth="1"/>
    <col min="3" max="3" width="19.140625" style="3" customWidth="1"/>
    <col min="4" max="4" width="14.140625" style="4" customWidth="1"/>
    <col min="5" max="5" width="18.42578125" style="3" bestFit="1" customWidth="1"/>
    <col min="6" max="6" width="19" style="3" bestFit="1" customWidth="1"/>
    <col min="7" max="7" width="8.42578125" style="4" customWidth="1"/>
    <col min="8" max="8" width="4.42578125" style="4" bestFit="1" customWidth="1"/>
    <col min="9" max="9" width="13.140625" style="3" bestFit="1" customWidth="1"/>
    <col min="10" max="10" width="9.7109375" style="5" bestFit="1" customWidth="1"/>
    <col min="11" max="11" width="10.42578125" style="10" bestFit="1" customWidth="1"/>
    <col min="12" max="12" width="9.85546875" style="6" bestFit="1" customWidth="1"/>
    <col min="13" max="13" width="8.28515625" style="7" bestFit="1" customWidth="1"/>
    <col min="14" max="14" width="14.28515625" style="10" bestFit="1" customWidth="1"/>
    <col min="15" max="256" width="8.85546875" style="3"/>
    <col min="257" max="258" width="3.7109375" style="3" customWidth="1"/>
    <col min="259" max="259" width="19.140625" style="3" customWidth="1"/>
    <col min="260" max="260" width="14.140625" style="3" customWidth="1"/>
    <col min="261" max="261" width="18.42578125" style="3" bestFit="1" customWidth="1"/>
    <col min="262" max="262" width="19" style="3" bestFit="1" customWidth="1"/>
    <col min="263" max="263" width="8.42578125" style="3" customWidth="1"/>
    <col min="264" max="264" width="4.42578125" style="3" bestFit="1" customWidth="1"/>
    <col min="265" max="265" width="13.140625" style="3" bestFit="1" customWidth="1"/>
    <col min="266" max="266" width="9" style="3" bestFit="1" customWidth="1"/>
    <col min="267" max="267" width="10.140625" style="3" bestFit="1" customWidth="1"/>
    <col min="268" max="268" width="9.28515625" style="3" bestFit="1" customWidth="1"/>
    <col min="269" max="269" width="8" style="3" bestFit="1" customWidth="1"/>
    <col min="270" max="270" width="11.42578125" style="3" bestFit="1" customWidth="1"/>
    <col min="271" max="512" width="8.85546875" style="3"/>
    <col min="513" max="514" width="3.7109375" style="3" customWidth="1"/>
    <col min="515" max="515" width="19.140625" style="3" customWidth="1"/>
    <col min="516" max="516" width="14.140625" style="3" customWidth="1"/>
    <col min="517" max="517" width="18.42578125" style="3" bestFit="1" customWidth="1"/>
    <col min="518" max="518" width="19" style="3" bestFit="1" customWidth="1"/>
    <col min="519" max="519" width="8.42578125" style="3" customWidth="1"/>
    <col min="520" max="520" width="4.42578125" style="3" bestFit="1" customWidth="1"/>
    <col min="521" max="521" width="13.140625" style="3" bestFit="1" customWidth="1"/>
    <col min="522" max="522" width="9" style="3" bestFit="1" customWidth="1"/>
    <col min="523" max="523" width="10.140625" style="3" bestFit="1" customWidth="1"/>
    <col min="524" max="524" width="9.28515625" style="3" bestFit="1" customWidth="1"/>
    <col min="525" max="525" width="8" style="3" bestFit="1" customWidth="1"/>
    <col min="526" max="526" width="11.42578125" style="3" bestFit="1" customWidth="1"/>
    <col min="527" max="768" width="8.85546875" style="3"/>
    <col min="769" max="770" width="3.7109375" style="3" customWidth="1"/>
    <col min="771" max="771" width="19.140625" style="3" customWidth="1"/>
    <col min="772" max="772" width="14.140625" style="3" customWidth="1"/>
    <col min="773" max="773" width="18.42578125" style="3" bestFit="1" customWidth="1"/>
    <col min="774" max="774" width="19" style="3" bestFit="1" customWidth="1"/>
    <col min="775" max="775" width="8.42578125" style="3" customWidth="1"/>
    <col min="776" max="776" width="4.42578125" style="3" bestFit="1" customWidth="1"/>
    <col min="777" max="777" width="13.140625" style="3" bestFit="1" customWidth="1"/>
    <col min="778" max="778" width="9" style="3" bestFit="1" customWidth="1"/>
    <col min="779" max="779" width="10.140625" style="3" bestFit="1" customWidth="1"/>
    <col min="780" max="780" width="9.28515625" style="3" bestFit="1" customWidth="1"/>
    <col min="781" max="781" width="8" style="3" bestFit="1" customWidth="1"/>
    <col min="782" max="782" width="11.42578125" style="3" bestFit="1" customWidth="1"/>
    <col min="783" max="1024" width="8.85546875" style="3"/>
    <col min="1025" max="1026" width="3.7109375" style="3" customWidth="1"/>
    <col min="1027" max="1027" width="19.140625" style="3" customWidth="1"/>
    <col min="1028" max="1028" width="14.140625" style="3" customWidth="1"/>
    <col min="1029" max="1029" width="18.42578125" style="3" bestFit="1" customWidth="1"/>
    <col min="1030" max="1030" width="19" style="3" bestFit="1" customWidth="1"/>
    <col min="1031" max="1031" width="8.42578125" style="3" customWidth="1"/>
    <col min="1032" max="1032" width="4.42578125" style="3" bestFit="1" customWidth="1"/>
    <col min="1033" max="1033" width="13.140625" style="3" bestFit="1" customWidth="1"/>
    <col min="1034" max="1034" width="9" style="3" bestFit="1" customWidth="1"/>
    <col min="1035" max="1035" width="10.140625" style="3" bestFit="1" customWidth="1"/>
    <col min="1036" max="1036" width="9.28515625" style="3" bestFit="1" customWidth="1"/>
    <col min="1037" max="1037" width="8" style="3" bestFit="1" customWidth="1"/>
    <col min="1038" max="1038" width="11.42578125" style="3" bestFit="1" customWidth="1"/>
    <col min="1039" max="1280" width="8.85546875" style="3"/>
    <col min="1281" max="1282" width="3.7109375" style="3" customWidth="1"/>
    <col min="1283" max="1283" width="19.140625" style="3" customWidth="1"/>
    <col min="1284" max="1284" width="14.140625" style="3" customWidth="1"/>
    <col min="1285" max="1285" width="18.42578125" style="3" bestFit="1" customWidth="1"/>
    <col min="1286" max="1286" width="19" style="3" bestFit="1" customWidth="1"/>
    <col min="1287" max="1287" width="8.42578125" style="3" customWidth="1"/>
    <col min="1288" max="1288" width="4.42578125" style="3" bestFit="1" customWidth="1"/>
    <col min="1289" max="1289" width="13.140625" style="3" bestFit="1" customWidth="1"/>
    <col min="1290" max="1290" width="9" style="3" bestFit="1" customWidth="1"/>
    <col min="1291" max="1291" width="10.140625" style="3" bestFit="1" customWidth="1"/>
    <col min="1292" max="1292" width="9.28515625" style="3" bestFit="1" customWidth="1"/>
    <col min="1293" max="1293" width="8" style="3" bestFit="1" customWidth="1"/>
    <col min="1294" max="1294" width="11.42578125" style="3" bestFit="1" customWidth="1"/>
    <col min="1295" max="1536" width="8.85546875" style="3"/>
    <col min="1537" max="1538" width="3.7109375" style="3" customWidth="1"/>
    <col min="1539" max="1539" width="19.140625" style="3" customWidth="1"/>
    <col min="1540" max="1540" width="14.140625" style="3" customWidth="1"/>
    <col min="1541" max="1541" width="18.42578125" style="3" bestFit="1" customWidth="1"/>
    <col min="1542" max="1542" width="19" style="3" bestFit="1" customWidth="1"/>
    <col min="1543" max="1543" width="8.42578125" style="3" customWidth="1"/>
    <col min="1544" max="1544" width="4.42578125" style="3" bestFit="1" customWidth="1"/>
    <col min="1545" max="1545" width="13.140625" style="3" bestFit="1" customWidth="1"/>
    <col min="1546" max="1546" width="9" style="3" bestFit="1" customWidth="1"/>
    <col min="1547" max="1547" width="10.140625" style="3" bestFit="1" customWidth="1"/>
    <col min="1548" max="1548" width="9.28515625" style="3" bestFit="1" customWidth="1"/>
    <col min="1549" max="1549" width="8" style="3" bestFit="1" customWidth="1"/>
    <col min="1550" max="1550" width="11.42578125" style="3" bestFit="1" customWidth="1"/>
    <col min="1551" max="1792" width="8.85546875" style="3"/>
    <col min="1793" max="1794" width="3.7109375" style="3" customWidth="1"/>
    <col min="1795" max="1795" width="19.140625" style="3" customWidth="1"/>
    <col min="1796" max="1796" width="14.140625" style="3" customWidth="1"/>
    <col min="1797" max="1797" width="18.42578125" style="3" bestFit="1" customWidth="1"/>
    <col min="1798" max="1798" width="19" style="3" bestFit="1" customWidth="1"/>
    <col min="1799" max="1799" width="8.42578125" style="3" customWidth="1"/>
    <col min="1800" max="1800" width="4.42578125" style="3" bestFit="1" customWidth="1"/>
    <col min="1801" max="1801" width="13.140625" style="3" bestFit="1" customWidth="1"/>
    <col min="1802" max="1802" width="9" style="3" bestFit="1" customWidth="1"/>
    <col min="1803" max="1803" width="10.140625" style="3" bestFit="1" customWidth="1"/>
    <col min="1804" max="1804" width="9.28515625" style="3" bestFit="1" customWidth="1"/>
    <col min="1805" max="1805" width="8" style="3" bestFit="1" customWidth="1"/>
    <col min="1806" max="1806" width="11.42578125" style="3" bestFit="1" customWidth="1"/>
    <col min="1807" max="2048" width="8.85546875" style="3"/>
    <col min="2049" max="2050" width="3.7109375" style="3" customWidth="1"/>
    <col min="2051" max="2051" width="19.140625" style="3" customWidth="1"/>
    <col min="2052" max="2052" width="14.140625" style="3" customWidth="1"/>
    <col min="2053" max="2053" width="18.42578125" style="3" bestFit="1" customWidth="1"/>
    <col min="2054" max="2054" width="19" style="3" bestFit="1" customWidth="1"/>
    <col min="2055" max="2055" width="8.42578125" style="3" customWidth="1"/>
    <col min="2056" max="2056" width="4.42578125" style="3" bestFit="1" customWidth="1"/>
    <col min="2057" max="2057" width="13.140625" style="3" bestFit="1" customWidth="1"/>
    <col min="2058" max="2058" width="9" style="3" bestFit="1" customWidth="1"/>
    <col min="2059" max="2059" width="10.140625" style="3" bestFit="1" customWidth="1"/>
    <col min="2060" max="2060" width="9.28515625" style="3" bestFit="1" customWidth="1"/>
    <col min="2061" max="2061" width="8" style="3" bestFit="1" customWidth="1"/>
    <col min="2062" max="2062" width="11.42578125" style="3" bestFit="1" customWidth="1"/>
    <col min="2063" max="2304" width="8.85546875" style="3"/>
    <col min="2305" max="2306" width="3.7109375" style="3" customWidth="1"/>
    <col min="2307" max="2307" width="19.140625" style="3" customWidth="1"/>
    <col min="2308" max="2308" width="14.140625" style="3" customWidth="1"/>
    <col min="2309" max="2309" width="18.42578125" style="3" bestFit="1" customWidth="1"/>
    <col min="2310" max="2310" width="19" style="3" bestFit="1" customWidth="1"/>
    <col min="2311" max="2311" width="8.42578125" style="3" customWidth="1"/>
    <col min="2312" max="2312" width="4.42578125" style="3" bestFit="1" customWidth="1"/>
    <col min="2313" max="2313" width="13.140625" style="3" bestFit="1" customWidth="1"/>
    <col min="2314" max="2314" width="9" style="3" bestFit="1" customWidth="1"/>
    <col min="2315" max="2315" width="10.140625" style="3" bestFit="1" customWidth="1"/>
    <col min="2316" max="2316" width="9.28515625" style="3" bestFit="1" customWidth="1"/>
    <col min="2317" max="2317" width="8" style="3" bestFit="1" customWidth="1"/>
    <col min="2318" max="2318" width="11.42578125" style="3" bestFit="1" customWidth="1"/>
    <col min="2319" max="2560" width="8.85546875" style="3"/>
    <col min="2561" max="2562" width="3.7109375" style="3" customWidth="1"/>
    <col min="2563" max="2563" width="19.140625" style="3" customWidth="1"/>
    <col min="2564" max="2564" width="14.140625" style="3" customWidth="1"/>
    <col min="2565" max="2565" width="18.42578125" style="3" bestFit="1" customWidth="1"/>
    <col min="2566" max="2566" width="19" style="3" bestFit="1" customWidth="1"/>
    <col min="2567" max="2567" width="8.42578125" style="3" customWidth="1"/>
    <col min="2568" max="2568" width="4.42578125" style="3" bestFit="1" customWidth="1"/>
    <col min="2569" max="2569" width="13.140625" style="3" bestFit="1" customWidth="1"/>
    <col min="2570" max="2570" width="9" style="3" bestFit="1" customWidth="1"/>
    <col min="2571" max="2571" width="10.140625" style="3" bestFit="1" customWidth="1"/>
    <col min="2572" max="2572" width="9.28515625" style="3" bestFit="1" customWidth="1"/>
    <col min="2573" max="2573" width="8" style="3" bestFit="1" customWidth="1"/>
    <col min="2574" max="2574" width="11.42578125" style="3" bestFit="1" customWidth="1"/>
    <col min="2575" max="2816" width="8.85546875" style="3"/>
    <col min="2817" max="2818" width="3.7109375" style="3" customWidth="1"/>
    <col min="2819" max="2819" width="19.140625" style="3" customWidth="1"/>
    <col min="2820" max="2820" width="14.140625" style="3" customWidth="1"/>
    <col min="2821" max="2821" width="18.42578125" style="3" bestFit="1" customWidth="1"/>
    <col min="2822" max="2822" width="19" style="3" bestFit="1" customWidth="1"/>
    <col min="2823" max="2823" width="8.42578125" style="3" customWidth="1"/>
    <col min="2824" max="2824" width="4.42578125" style="3" bestFit="1" customWidth="1"/>
    <col min="2825" max="2825" width="13.140625" style="3" bestFit="1" customWidth="1"/>
    <col min="2826" max="2826" width="9" style="3" bestFit="1" customWidth="1"/>
    <col min="2827" max="2827" width="10.140625" style="3" bestFit="1" customWidth="1"/>
    <col min="2828" max="2828" width="9.28515625" style="3" bestFit="1" customWidth="1"/>
    <col min="2829" max="2829" width="8" style="3" bestFit="1" customWidth="1"/>
    <col min="2830" max="2830" width="11.42578125" style="3" bestFit="1" customWidth="1"/>
    <col min="2831" max="3072" width="8.85546875" style="3"/>
    <col min="3073" max="3074" width="3.7109375" style="3" customWidth="1"/>
    <col min="3075" max="3075" width="19.140625" style="3" customWidth="1"/>
    <col min="3076" max="3076" width="14.140625" style="3" customWidth="1"/>
    <col min="3077" max="3077" width="18.42578125" style="3" bestFit="1" customWidth="1"/>
    <col min="3078" max="3078" width="19" style="3" bestFit="1" customWidth="1"/>
    <col min="3079" max="3079" width="8.42578125" style="3" customWidth="1"/>
    <col min="3080" max="3080" width="4.42578125" style="3" bestFit="1" customWidth="1"/>
    <col min="3081" max="3081" width="13.140625" style="3" bestFit="1" customWidth="1"/>
    <col min="3082" max="3082" width="9" style="3" bestFit="1" customWidth="1"/>
    <col min="3083" max="3083" width="10.140625" style="3" bestFit="1" customWidth="1"/>
    <col min="3084" max="3084" width="9.28515625" style="3" bestFit="1" customWidth="1"/>
    <col min="3085" max="3085" width="8" style="3" bestFit="1" customWidth="1"/>
    <col min="3086" max="3086" width="11.42578125" style="3" bestFit="1" customWidth="1"/>
    <col min="3087" max="3328" width="8.85546875" style="3"/>
    <col min="3329" max="3330" width="3.7109375" style="3" customWidth="1"/>
    <col min="3331" max="3331" width="19.140625" style="3" customWidth="1"/>
    <col min="3332" max="3332" width="14.140625" style="3" customWidth="1"/>
    <col min="3333" max="3333" width="18.42578125" style="3" bestFit="1" customWidth="1"/>
    <col min="3334" max="3334" width="19" style="3" bestFit="1" customWidth="1"/>
    <col min="3335" max="3335" width="8.42578125" style="3" customWidth="1"/>
    <col min="3336" max="3336" width="4.42578125" style="3" bestFit="1" customWidth="1"/>
    <col min="3337" max="3337" width="13.140625" style="3" bestFit="1" customWidth="1"/>
    <col min="3338" max="3338" width="9" style="3" bestFit="1" customWidth="1"/>
    <col min="3339" max="3339" width="10.140625" style="3" bestFit="1" customWidth="1"/>
    <col min="3340" max="3340" width="9.28515625" style="3" bestFit="1" customWidth="1"/>
    <col min="3341" max="3341" width="8" style="3" bestFit="1" customWidth="1"/>
    <col min="3342" max="3342" width="11.42578125" style="3" bestFit="1" customWidth="1"/>
    <col min="3343" max="3584" width="8.85546875" style="3"/>
    <col min="3585" max="3586" width="3.7109375" style="3" customWidth="1"/>
    <col min="3587" max="3587" width="19.140625" style="3" customWidth="1"/>
    <col min="3588" max="3588" width="14.140625" style="3" customWidth="1"/>
    <col min="3589" max="3589" width="18.42578125" style="3" bestFit="1" customWidth="1"/>
    <col min="3590" max="3590" width="19" style="3" bestFit="1" customWidth="1"/>
    <col min="3591" max="3591" width="8.42578125" style="3" customWidth="1"/>
    <col min="3592" max="3592" width="4.42578125" style="3" bestFit="1" customWidth="1"/>
    <col min="3593" max="3593" width="13.140625" style="3" bestFit="1" customWidth="1"/>
    <col min="3594" max="3594" width="9" style="3" bestFit="1" customWidth="1"/>
    <col min="3595" max="3595" width="10.140625" style="3" bestFit="1" customWidth="1"/>
    <col min="3596" max="3596" width="9.28515625" style="3" bestFit="1" customWidth="1"/>
    <col min="3597" max="3597" width="8" style="3" bestFit="1" customWidth="1"/>
    <col min="3598" max="3598" width="11.42578125" style="3" bestFit="1" customWidth="1"/>
    <col min="3599" max="3840" width="8.85546875" style="3"/>
    <col min="3841" max="3842" width="3.7109375" style="3" customWidth="1"/>
    <col min="3843" max="3843" width="19.140625" style="3" customWidth="1"/>
    <col min="3844" max="3844" width="14.140625" style="3" customWidth="1"/>
    <col min="3845" max="3845" width="18.42578125" style="3" bestFit="1" customWidth="1"/>
    <col min="3846" max="3846" width="19" style="3" bestFit="1" customWidth="1"/>
    <col min="3847" max="3847" width="8.42578125" style="3" customWidth="1"/>
    <col min="3848" max="3848" width="4.42578125" style="3" bestFit="1" customWidth="1"/>
    <col min="3849" max="3849" width="13.140625" style="3" bestFit="1" customWidth="1"/>
    <col min="3850" max="3850" width="9" style="3" bestFit="1" customWidth="1"/>
    <col min="3851" max="3851" width="10.140625" style="3" bestFit="1" customWidth="1"/>
    <col min="3852" max="3852" width="9.28515625" style="3" bestFit="1" customWidth="1"/>
    <col min="3853" max="3853" width="8" style="3" bestFit="1" customWidth="1"/>
    <col min="3854" max="3854" width="11.42578125" style="3" bestFit="1" customWidth="1"/>
    <col min="3855" max="4096" width="8.85546875" style="3"/>
    <col min="4097" max="4098" width="3.7109375" style="3" customWidth="1"/>
    <col min="4099" max="4099" width="19.140625" style="3" customWidth="1"/>
    <col min="4100" max="4100" width="14.140625" style="3" customWidth="1"/>
    <col min="4101" max="4101" width="18.42578125" style="3" bestFit="1" customWidth="1"/>
    <col min="4102" max="4102" width="19" style="3" bestFit="1" customWidth="1"/>
    <col min="4103" max="4103" width="8.42578125" style="3" customWidth="1"/>
    <col min="4104" max="4104" width="4.42578125" style="3" bestFit="1" customWidth="1"/>
    <col min="4105" max="4105" width="13.140625" style="3" bestFit="1" customWidth="1"/>
    <col min="4106" max="4106" width="9" style="3" bestFit="1" customWidth="1"/>
    <col min="4107" max="4107" width="10.140625" style="3" bestFit="1" customWidth="1"/>
    <col min="4108" max="4108" width="9.28515625" style="3" bestFit="1" customWidth="1"/>
    <col min="4109" max="4109" width="8" style="3" bestFit="1" customWidth="1"/>
    <col min="4110" max="4110" width="11.42578125" style="3" bestFit="1" customWidth="1"/>
    <col min="4111" max="4352" width="8.85546875" style="3"/>
    <col min="4353" max="4354" width="3.7109375" style="3" customWidth="1"/>
    <col min="4355" max="4355" width="19.140625" style="3" customWidth="1"/>
    <col min="4356" max="4356" width="14.140625" style="3" customWidth="1"/>
    <col min="4357" max="4357" width="18.42578125" style="3" bestFit="1" customWidth="1"/>
    <col min="4358" max="4358" width="19" style="3" bestFit="1" customWidth="1"/>
    <col min="4359" max="4359" width="8.42578125" style="3" customWidth="1"/>
    <col min="4360" max="4360" width="4.42578125" style="3" bestFit="1" customWidth="1"/>
    <col min="4361" max="4361" width="13.140625" style="3" bestFit="1" customWidth="1"/>
    <col min="4362" max="4362" width="9" style="3" bestFit="1" customWidth="1"/>
    <col min="4363" max="4363" width="10.140625" style="3" bestFit="1" customWidth="1"/>
    <col min="4364" max="4364" width="9.28515625" style="3" bestFit="1" customWidth="1"/>
    <col min="4365" max="4365" width="8" style="3" bestFit="1" customWidth="1"/>
    <col min="4366" max="4366" width="11.42578125" style="3" bestFit="1" customWidth="1"/>
    <col min="4367" max="4608" width="8.85546875" style="3"/>
    <col min="4609" max="4610" width="3.7109375" style="3" customWidth="1"/>
    <col min="4611" max="4611" width="19.140625" style="3" customWidth="1"/>
    <col min="4612" max="4612" width="14.140625" style="3" customWidth="1"/>
    <col min="4613" max="4613" width="18.42578125" style="3" bestFit="1" customWidth="1"/>
    <col min="4614" max="4614" width="19" style="3" bestFit="1" customWidth="1"/>
    <col min="4615" max="4615" width="8.42578125" style="3" customWidth="1"/>
    <col min="4616" max="4616" width="4.42578125" style="3" bestFit="1" customWidth="1"/>
    <col min="4617" max="4617" width="13.140625" style="3" bestFit="1" customWidth="1"/>
    <col min="4618" max="4618" width="9" style="3" bestFit="1" customWidth="1"/>
    <col min="4619" max="4619" width="10.140625" style="3" bestFit="1" customWidth="1"/>
    <col min="4620" max="4620" width="9.28515625" style="3" bestFit="1" customWidth="1"/>
    <col min="4621" max="4621" width="8" style="3" bestFit="1" customWidth="1"/>
    <col min="4622" max="4622" width="11.42578125" style="3" bestFit="1" customWidth="1"/>
    <col min="4623" max="4864" width="8.85546875" style="3"/>
    <col min="4865" max="4866" width="3.7109375" style="3" customWidth="1"/>
    <col min="4867" max="4867" width="19.140625" style="3" customWidth="1"/>
    <col min="4868" max="4868" width="14.140625" style="3" customWidth="1"/>
    <col min="4869" max="4869" width="18.42578125" style="3" bestFit="1" customWidth="1"/>
    <col min="4870" max="4870" width="19" style="3" bestFit="1" customWidth="1"/>
    <col min="4871" max="4871" width="8.42578125" style="3" customWidth="1"/>
    <col min="4872" max="4872" width="4.42578125" style="3" bestFit="1" customWidth="1"/>
    <col min="4873" max="4873" width="13.140625" style="3" bestFit="1" customWidth="1"/>
    <col min="4874" max="4874" width="9" style="3" bestFit="1" customWidth="1"/>
    <col min="4875" max="4875" width="10.140625" style="3" bestFit="1" customWidth="1"/>
    <col min="4876" max="4876" width="9.28515625" style="3" bestFit="1" customWidth="1"/>
    <col min="4877" max="4877" width="8" style="3" bestFit="1" customWidth="1"/>
    <col min="4878" max="4878" width="11.42578125" style="3" bestFit="1" customWidth="1"/>
    <col min="4879" max="5120" width="8.85546875" style="3"/>
    <col min="5121" max="5122" width="3.7109375" style="3" customWidth="1"/>
    <col min="5123" max="5123" width="19.140625" style="3" customWidth="1"/>
    <col min="5124" max="5124" width="14.140625" style="3" customWidth="1"/>
    <col min="5125" max="5125" width="18.42578125" style="3" bestFit="1" customWidth="1"/>
    <col min="5126" max="5126" width="19" style="3" bestFit="1" customWidth="1"/>
    <col min="5127" max="5127" width="8.42578125" style="3" customWidth="1"/>
    <col min="5128" max="5128" width="4.42578125" style="3" bestFit="1" customWidth="1"/>
    <col min="5129" max="5129" width="13.140625" style="3" bestFit="1" customWidth="1"/>
    <col min="5130" max="5130" width="9" style="3" bestFit="1" customWidth="1"/>
    <col min="5131" max="5131" width="10.140625" style="3" bestFit="1" customWidth="1"/>
    <col min="5132" max="5132" width="9.28515625" style="3" bestFit="1" customWidth="1"/>
    <col min="5133" max="5133" width="8" style="3" bestFit="1" customWidth="1"/>
    <col min="5134" max="5134" width="11.42578125" style="3" bestFit="1" customWidth="1"/>
    <col min="5135" max="5376" width="8.85546875" style="3"/>
    <col min="5377" max="5378" width="3.7109375" style="3" customWidth="1"/>
    <col min="5379" max="5379" width="19.140625" style="3" customWidth="1"/>
    <col min="5380" max="5380" width="14.140625" style="3" customWidth="1"/>
    <col min="5381" max="5381" width="18.42578125" style="3" bestFit="1" customWidth="1"/>
    <col min="5382" max="5382" width="19" style="3" bestFit="1" customWidth="1"/>
    <col min="5383" max="5383" width="8.42578125" style="3" customWidth="1"/>
    <col min="5384" max="5384" width="4.42578125" style="3" bestFit="1" customWidth="1"/>
    <col min="5385" max="5385" width="13.140625" style="3" bestFit="1" customWidth="1"/>
    <col min="5386" max="5386" width="9" style="3" bestFit="1" customWidth="1"/>
    <col min="5387" max="5387" width="10.140625" style="3" bestFit="1" customWidth="1"/>
    <col min="5388" max="5388" width="9.28515625" style="3" bestFit="1" customWidth="1"/>
    <col min="5389" max="5389" width="8" style="3" bestFit="1" customWidth="1"/>
    <col min="5390" max="5390" width="11.42578125" style="3" bestFit="1" customWidth="1"/>
    <col min="5391" max="5632" width="8.85546875" style="3"/>
    <col min="5633" max="5634" width="3.7109375" style="3" customWidth="1"/>
    <col min="5635" max="5635" width="19.140625" style="3" customWidth="1"/>
    <col min="5636" max="5636" width="14.140625" style="3" customWidth="1"/>
    <col min="5637" max="5637" width="18.42578125" style="3" bestFit="1" customWidth="1"/>
    <col min="5638" max="5638" width="19" style="3" bestFit="1" customWidth="1"/>
    <col min="5639" max="5639" width="8.42578125" style="3" customWidth="1"/>
    <col min="5640" max="5640" width="4.42578125" style="3" bestFit="1" customWidth="1"/>
    <col min="5641" max="5641" width="13.140625" style="3" bestFit="1" customWidth="1"/>
    <col min="5642" max="5642" width="9" style="3" bestFit="1" customWidth="1"/>
    <col min="5643" max="5643" width="10.140625" style="3" bestFit="1" customWidth="1"/>
    <col min="5644" max="5644" width="9.28515625" style="3" bestFit="1" customWidth="1"/>
    <col min="5645" max="5645" width="8" style="3" bestFit="1" customWidth="1"/>
    <col min="5646" max="5646" width="11.42578125" style="3" bestFit="1" customWidth="1"/>
    <col min="5647" max="5888" width="8.85546875" style="3"/>
    <col min="5889" max="5890" width="3.7109375" style="3" customWidth="1"/>
    <col min="5891" max="5891" width="19.140625" style="3" customWidth="1"/>
    <col min="5892" max="5892" width="14.140625" style="3" customWidth="1"/>
    <col min="5893" max="5893" width="18.42578125" style="3" bestFit="1" customWidth="1"/>
    <col min="5894" max="5894" width="19" style="3" bestFit="1" customWidth="1"/>
    <col min="5895" max="5895" width="8.42578125" style="3" customWidth="1"/>
    <col min="5896" max="5896" width="4.42578125" style="3" bestFit="1" customWidth="1"/>
    <col min="5897" max="5897" width="13.140625" style="3" bestFit="1" customWidth="1"/>
    <col min="5898" max="5898" width="9" style="3" bestFit="1" customWidth="1"/>
    <col min="5899" max="5899" width="10.140625" style="3" bestFit="1" customWidth="1"/>
    <col min="5900" max="5900" width="9.28515625" style="3" bestFit="1" customWidth="1"/>
    <col min="5901" max="5901" width="8" style="3" bestFit="1" customWidth="1"/>
    <col min="5902" max="5902" width="11.42578125" style="3" bestFit="1" customWidth="1"/>
    <col min="5903" max="6144" width="8.85546875" style="3"/>
    <col min="6145" max="6146" width="3.7109375" style="3" customWidth="1"/>
    <col min="6147" max="6147" width="19.140625" style="3" customWidth="1"/>
    <col min="6148" max="6148" width="14.140625" style="3" customWidth="1"/>
    <col min="6149" max="6149" width="18.42578125" style="3" bestFit="1" customWidth="1"/>
    <col min="6150" max="6150" width="19" style="3" bestFit="1" customWidth="1"/>
    <col min="6151" max="6151" width="8.42578125" style="3" customWidth="1"/>
    <col min="6152" max="6152" width="4.42578125" style="3" bestFit="1" customWidth="1"/>
    <col min="6153" max="6153" width="13.140625" style="3" bestFit="1" customWidth="1"/>
    <col min="6154" max="6154" width="9" style="3" bestFit="1" customWidth="1"/>
    <col min="6155" max="6155" width="10.140625" style="3" bestFit="1" customWidth="1"/>
    <col min="6156" max="6156" width="9.28515625" style="3" bestFit="1" customWidth="1"/>
    <col min="6157" max="6157" width="8" style="3" bestFit="1" customWidth="1"/>
    <col min="6158" max="6158" width="11.42578125" style="3" bestFit="1" customWidth="1"/>
    <col min="6159" max="6400" width="8.85546875" style="3"/>
    <col min="6401" max="6402" width="3.7109375" style="3" customWidth="1"/>
    <col min="6403" max="6403" width="19.140625" style="3" customWidth="1"/>
    <col min="6404" max="6404" width="14.140625" style="3" customWidth="1"/>
    <col min="6405" max="6405" width="18.42578125" style="3" bestFit="1" customWidth="1"/>
    <col min="6406" max="6406" width="19" style="3" bestFit="1" customWidth="1"/>
    <col min="6407" max="6407" width="8.42578125" style="3" customWidth="1"/>
    <col min="6408" max="6408" width="4.42578125" style="3" bestFit="1" customWidth="1"/>
    <col min="6409" max="6409" width="13.140625" style="3" bestFit="1" customWidth="1"/>
    <col min="6410" max="6410" width="9" style="3" bestFit="1" customWidth="1"/>
    <col min="6411" max="6411" width="10.140625" style="3" bestFit="1" customWidth="1"/>
    <col min="6412" max="6412" width="9.28515625" style="3" bestFit="1" customWidth="1"/>
    <col min="6413" max="6413" width="8" style="3" bestFit="1" customWidth="1"/>
    <col min="6414" max="6414" width="11.42578125" style="3" bestFit="1" customWidth="1"/>
    <col min="6415" max="6656" width="8.85546875" style="3"/>
    <col min="6657" max="6658" width="3.7109375" style="3" customWidth="1"/>
    <col min="6659" max="6659" width="19.140625" style="3" customWidth="1"/>
    <col min="6660" max="6660" width="14.140625" style="3" customWidth="1"/>
    <col min="6661" max="6661" width="18.42578125" style="3" bestFit="1" customWidth="1"/>
    <col min="6662" max="6662" width="19" style="3" bestFit="1" customWidth="1"/>
    <col min="6663" max="6663" width="8.42578125" style="3" customWidth="1"/>
    <col min="6664" max="6664" width="4.42578125" style="3" bestFit="1" customWidth="1"/>
    <col min="6665" max="6665" width="13.140625" style="3" bestFit="1" customWidth="1"/>
    <col min="6666" max="6666" width="9" style="3" bestFit="1" customWidth="1"/>
    <col min="6667" max="6667" width="10.140625" style="3" bestFit="1" customWidth="1"/>
    <col min="6668" max="6668" width="9.28515625" style="3" bestFit="1" customWidth="1"/>
    <col min="6669" max="6669" width="8" style="3" bestFit="1" customWidth="1"/>
    <col min="6670" max="6670" width="11.42578125" style="3" bestFit="1" customWidth="1"/>
    <col min="6671" max="6912" width="8.85546875" style="3"/>
    <col min="6913" max="6914" width="3.7109375" style="3" customWidth="1"/>
    <col min="6915" max="6915" width="19.140625" style="3" customWidth="1"/>
    <col min="6916" max="6916" width="14.140625" style="3" customWidth="1"/>
    <col min="6917" max="6917" width="18.42578125" style="3" bestFit="1" customWidth="1"/>
    <col min="6918" max="6918" width="19" style="3" bestFit="1" customWidth="1"/>
    <col min="6919" max="6919" width="8.42578125" style="3" customWidth="1"/>
    <col min="6920" max="6920" width="4.42578125" style="3" bestFit="1" customWidth="1"/>
    <col min="6921" max="6921" width="13.140625" style="3" bestFit="1" customWidth="1"/>
    <col min="6922" max="6922" width="9" style="3" bestFit="1" customWidth="1"/>
    <col min="6923" max="6923" width="10.140625" style="3" bestFit="1" customWidth="1"/>
    <col min="6924" max="6924" width="9.28515625" style="3" bestFit="1" customWidth="1"/>
    <col min="6925" max="6925" width="8" style="3" bestFit="1" customWidth="1"/>
    <col min="6926" max="6926" width="11.42578125" style="3" bestFit="1" customWidth="1"/>
    <col min="6927" max="7168" width="8.85546875" style="3"/>
    <col min="7169" max="7170" width="3.7109375" style="3" customWidth="1"/>
    <col min="7171" max="7171" width="19.140625" style="3" customWidth="1"/>
    <col min="7172" max="7172" width="14.140625" style="3" customWidth="1"/>
    <col min="7173" max="7173" width="18.42578125" style="3" bestFit="1" customWidth="1"/>
    <col min="7174" max="7174" width="19" style="3" bestFit="1" customWidth="1"/>
    <col min="7175" max="7175" width="8.42578125" style="3" customWidth="1"/>
    <col min="7176" max="7176" width="4.42578125" style="3" bestFit="1" customWidth="1"/>
    <col min="7177" max="7177" width="13.140625" style="3" bestFit="1" customWidth="1"/>
    <col min="7178" max="7178" width="9" style="3" bestFit="1" customWidth="1"/>
    <col min="7179" max="7179" width="10.140625" style="3" bestFit="1" customWidth="1"/>
    <col min="7180" max="7180" width="9.28515625" style="3" bestFit="1" customWidth="1"/>
    <col min="7181" max="7181" width="8" style="3" bestFit="1" customWidth="1"/>
    <col min="7182" max="7182" width="11.42578125" style="3" bestFit="1" customWidth="1"/>
    <col min="7183" max="7424" width="8.85546875" style="3"/>
    <col min="7425" max="7426" width="3.7109375" style="3" customWidth="1"/>
    <col min="7427" max="7427" width="19.140625" style="3" customWidth="1"/>
    <col min="7428" max="7428" width="14.140625" style="3" customWidth="1"/>
    <col min="7429" max="7429" width="18.42578125" style="3" bestFit="1" customWidth="1"/>
    <col min="7430" max="7430" width="19" style="3" bestFit="1" customWidth="1"/>
    <col min="7431" max="7431" width="8.42578125" style="3" customWidth="1"/>
    <col min="7432" max="7432" width="4.42578125" style="3" bestFit="1" customWidth="1"/>
    <col min="7433" max="7433" width="13.140625" style="3" bestFit="1" customWidth="1"/>
    <col min="7434" max="7434" width="9" style="3" bestFit="1" customWidth="1"/>
    <col min="7435" max="7435" width="10.140625" style="3" bestFit="1" customWidth="1"/>
    <col min="7436" max="7436" width="9.28515625" style="3" bestFit="1" customWidth="1"/>
    <col min="7437" max="7437" width="8" style="3" bestFit="1" customWidth="1"/>
    <col min="7438" max="7438" width="11.42578125" style="3" bestFit="1" customWidth="1"/>
    <col min="7439" max="7680" width="8.85546875" style="3"/>
    <col min="7681" max="7682" width="3.7109375" style="3" customWidth="1"/>
    <col min="7683" max="7683" width="19.140625" style="3" customWidth="1"/>
    <col min="7684" max="7684" width="14.140625" style="3" customWidth="1"/>
    <col min="7685" max="7685" width="18.42578125" style="3" bestFit="1" customWidth="1"/>
    <col min="7686" max="7686" width="19" style="3" bestFit="1" customWidth="1"/>
    <col min="7687" max="7687" width="8.42578125" style="3" customWidth="1"/>
    <col min="7688" max="7688" width="4.42578125" style="3" bestFit="1" customWidth="1"/>
    <col min="7689" max="7689" width="13.140625" style="3" bestFit="1" customWidth="1"/>
    <col min="7690" max="7690" width="9" style="3" bestFit="1" customWidth="1"/>
    <col min="7691" max="7691" width="10.140625" style="3" bestFit="1" customWidth="1"/>
    <col min="7692" max="7692" width="9.28515625" style="3" bestFit="1" customWidth="1"/>
    <col min="7693" max="7693" width="8" style="3" bestFit="1" customWidth="1"/>
    <col min="7694" max="7694" width="11.42578125" style="3" bestFit="1" customWidth="1"/>
    <col min="7695" max="7936" width="8.85546875" style="3"/>
    <col min="7937" max="7938" width="3.7109375" style="3" customWidth="1"/>
    <col min="7939" max="7939" width="19.140625" style="3" customWidth="1"/>
    <col min="7940" max="7940" width="14.140625" style="3" customWidth="1"/>
    <col min="7941" max="7941" width="18.42578125" style="3" bestFit="1" customWidth="1"/>
    <col min="7942" max="7942" width="19" style="3" bestFit="1" customWidth="1"/>
    <col min="7943" max="7943" width="8.42578125" style="3" customWidth="1"/>
    <col min="7944" max="7944" width="4.42578125" style="3" bestFit="1" customWidth="1"/>
    <col min="7945" max="7945" width="13.140625" style="3" bestFit="1" customWidth="1"/>
    <col min="7946" max="7946" width="9" style="3" bestFit="1" customWidth="1"/>
    <col min="7947" max="7947" width="10.140625" style="3" bestFit="1" customWidth="1"/>
    <col min="7948" max="7948" width="9.28515625" style="3" bestFit="1" customWidth="1"/>
    <col min="7949" max="7949" width="8" style="3" bestFit="1" customWidth="1"/>
    <col min="7950" max="7950" width="11.42578125" style="3" bestFit="1" customWidth="1"/>
    <col min="7951" max="8192" width="8.85546875" style="3"/>
    <col min="8193" max="8194" width="3.7109375" style="3" customWidth="1"/>
    <col min="8195" max="8195" width="19.140625" style="3" customWidth="1"/>
    <col min="8196" max="8196" width="14.140625" style="3" customWidth="1"/>
    <col min="8197" max="8197" width="18.42578125" style="3" bestFit="1" customWidth="1"/>
    <col min="8198" max="8198" width="19" style="3" bestFit="1" customWidth="1"/>
    <col min="8199" max="8199" width="8.42578125" style="3" customWidth="1"/>
    <col min="8200" max="8200" width="4.42578125" style="3" bestFit="1" customWidth="1"/>
    <col min="8201" max="8201" width="13.140625" style="3" bestFit="1" customWidth="1"/>
    <col min="8202" max="8202" width="9" style="3" bestFit="1" customWidth="1"/>
    <col min="8203" max="8203" width="10.140625" style="3" bestFit="1" customWidth="1"/>
    <col min="8204" max="8204" width="9.28515625" style="3" bestFit="1" customWidth="1"/>
    <col min="8205" max="8205" width="8" style="3" bestFit="1" customWidth="1"/>
    <col min="8206" max="8206" width="11.42578125" style="3" bestFit="1" customWidth="1"/>
    <col min="8207" max="8448" width="8.85546875" style="3"/>
    <col min="8449" max="8450" width="3.7109375" style="3" customWidth="1"/>
    <col min="8451" max="8451" width="19.140625" style="3" customWidth="1"/>
    <col min="8452" max="8452" width="14.140625" style="3" customWidth="1"/>
    <col min="8453" max="8453" width="18.42578125" style="3" bestFit="1" customWidth="1"/>
    <col min="8454" max="8454" width="19" style="3" bestFit="1" customWidth="1"/>
    <col min="8455" max="8455" width="8.42578125" style="3" customWidth="1"/>
    <col min="8456" max="8456" width="4.42578125" style="3" bestFit="1" customWidth="1"/>
    <col min="8457" max="8457" width="13.140625" style="3" bestFit="1" customWidth="1"/>
    <col min="8458" max="8458" width="9" style="3" bestFit="1" customWidth="1"/>
    <col min="8459" max="8459" width="10.140625" style="3" bestFit="1" customWidth="1"/>
    <col min="8460" max="8460" width="9.28515625" style="3" bestFit="1" customWidth="1"/>
    <col min="8461" max="8461" width="8" style="3" bestFit="1" customWidth="1"/>
    <col min="8462" max="8462" width="11.42578125" style="3" bestFit="1" customWidth="1"/>
    <col min="8463" max="8704" width="8.85546875" style="3"/>
    <col min="8705" max="8706" width="3.7109375" style="3" customWidth="1"/>
    <col min="8707" max="8707" width="19.140625" style="3" customWidth="1"/>
    <col min="8708" max="8708" width="14.140625" style="3" customWidth="1"/>
    <col min="8709" max="8709" width="18.42578125" style="3" bestFit="1" customWidth="1"/>
    <col min="8710" max="8710" width="19" style="3" bestFit="1" customWidth="1"/>
    <col min="8711" max="8711" width="8.42578125" style="3" customWidth="1"/>
    <col min="8712" max="8712" width="4.42578125" style="3" bestFit="1" customWidth="1"/>
    <col min="8713" max="8713" width="13.140625" style="3" bestFit="1" customWidth="1"/>
    <col min="8714" max="8714" width="9" style="3" bestFit="1" customWidth="1"/>
    <col min="8715" max="8715" width="10.140625" style="3" bestFit="1" customWidth="1"/>
    <col min="8716" max="8716" width="9.28515625" style="3" bestFit="1" customWidth="1"/>
    <col min="8717" max="8717" width="8" style="3" bestFit="1" customWidth="1"/>
    <col min="8718" max="8718" width="11.42578125" style="3" bestFit="1" customWidth="1"/>
    <col min="8719" max="8960" width="8.85546875" style="3"/>
    <col min="8961" max="8962" width="3.7109375" style="3" customWidth="1"/>
    <col min="8963" max="8963" width="19.140625" style="3" customWidth="1"/>
    <col min="8964" max="8964" width="14.140625" style="3" customWidth="1"/>
    <col min="8965" max="8965" width="18.42578125" style="3" bestFit="1" customWidth="1"/>
    <col min="8966" max="8966" width="19" style="3" bestFit="1" customWidth="1"/>
    <col min="8967" max="8967" width="8.42578125" style="3" customWidth="1"/>
    <col min="8968" max="8968" width="4.42578125" style="3" bestFit="1" customWidth="1"/>
    <col min="8969" max="8969" width="13.140625" style="3" bestFit="1" customWidth="1"/>
    <col min="8970" max="8970" width="9" style="3" bestFit="1" customWidth="1"/>
    <col min="8971" max="8971" width="10.140625" style="3" bestFit="1" customWidth="1"/>
    <col min="8972" max="8972" width="9.28515625" style="3" bestFit="1" customWidth="1"/>
    <col min="8973" max="8973" width="8" style="3" bestFit="1" customWidth="1"/>
    <col min="8974" max="8974" width="11.42578125" style="3" bestFit="1" customWidth="1"/>
    <col min="8975" max="9216" width="8.85546875" style="3"/>
    <col min="9217" max="9218" width="3.7109375" style="3" customWidth="1"/>
    <col min="9219" max="9219" width="19.140625" style="3" customWidth="1"/>
    <col min="9220" max="9220" width="14.140625" style="3" customWidth="1"/>
    <col min="9221" max="9221" width="18.42578125" style="3" bestFit="1" customWidth="1"/>
    <col min="9222" max="9222" width="19" style="3" bestFit="1" customWidth="1"/>
    <col min="9223" max="9223" width="8.42578125" style="3" customWidth="1"/>
    <col min="9224" max="9224" width="4.42578125" style="3" bestFit="1" customWidth="1"/>
    <col min="9225" max="9225" width="13.140625" style="3" bestFit="1" customWidth="1"/>
    <col min="9226" max="9226" width="9" style="3" bestFit="1" customWidth="1"/>
    <col min="9227" max="9227" width="10.140625" style="3" bestFit="1" customWidth="1"/>
    <col min="9228" max="9228" width="9.28515625" style="3" bestFit="1" customWidth="1"/>
    <col min="9229" max="9229" width="8" style="3" bestFit="1" customWidth="1"/>
    <col min="9230" max="9230" width="11.42578125" style="3" bestFit="1" customWidth="1"/>
    <col min="9231" max="9472" width="8.85546875" style="3"/>
    <col min="9473" max="9474" width="3.7109375" style="3" customWidth="1"/>
    <col min="9475" max="9475" width="19.140625" style="3" customWidth="1"/>
    <col min="9476" max="9476" width="14.140625" style="3" customWidth="1"/>
    <col min="9477" max="9477" width="18.42578125" style="3" bestFit="1" customWidth="1"/>
    <col min="9478" max="9478" width="19" style="3" bestFit="1" customWidth="1"/>
    <col min="9479" max="9479" width="8.42578125" style="3" customWidth="1"/>
    <col min="9480" max="9480" width="4.42578125" style="3" bestFit="1" customWidth="1"/>
    <col min="9481" max="9481" width="13.140625" style="3" bestFit="1" customWidth="1"/>
    <col min="9482" max="9482" width="9" style="3" bestFit="1" customWidth="1"/>
    <col min="9483" max="9483" width="10.140625" style="3" bestFit="1" customWidth="1"/>
    <col min="9484" max="9484" width="9.28515625" style="3" bestFit="1" customWidth="1"/>
    <col min="9485" max="9485" width="8" style="3" bestFit="1" customWidth="1"/>
    <col min="9486" max="9486" width="11.42578125" style="3" bestFit="1" customWidth="1"/>
    <col min="9487" max="9728" width="8.85546875" style="3"/>
    <col min="9729" max="9730" width="3.7109375" style="3" customWidth="1"/>
    <col min="9731" max="9731" width="19.140625" style="3" customWidth="1"/>
    <col min="9732" max="9732" width="14.140625" style="3" customWidth="1"/>
    <col min="9733" max="9733" width="18.42578125" style="3" bestFit="1" customWidth="1"/>
    <col min="9734" max="9734" width="19" style="3" bestFit="1" customWidth="1"/>
    <col min="9735" max="9735" width="8.42578125" style="3" customWidth="1"/>
    <col min="9736" max="9736" width="4.42578125" style="3" bestFit="1" customWidth="1"/>
    <col min="9737" max="9737" width="13.140625" style="3" bestFit="1" customWidth="1"/>
    <col min="9738" max="9738" width="9" style="3" bestFit="1" customWidth="1"/>
    <col min="9739" max="9739" width="10.140625" style="3" bestFit="1" customWidth="1"/>
    <col min="9740" max="9740" width="9.28515625" style="3" bestFit="1" customWidth="1"/>
    <col min="9741" max="9741" width="8" style="3" bestFit="1" customWidth="1"/>
    <col min="9742" max="9742" width="11.42578125" style="3" bestFit="1" customWidth="1"/>
    <col min="9743" max="9984" width="8.85546875" style="3"/>
    <col min="9985" max="9986" width="3.7109375" style="3" customWidth="1"/>
    <col min="9987" max="9987" width="19.140625" style="3" customWidth="1"/>
    <col min="9988" max="9988" width="14.140625" style="3" customWidth="1"/>
    <col min="9989" max="9989" width="18.42578125" style="3" bestFit="1" customWidth="1"/>
    <col min="9990" max="9990" width="19" style="3" bestFit="1" customWidth="1"/>
    <col min="9991" max="9991" width="8.42578125" style="3" customWidth="1"/>
    <col min="9992" max="9992" width="4.42578125" style="3" bestFit="1" customWidth="1"/>
    <col min="9993" max="9993" width="13.140625" style="3" bestFit="1" customWidth="1"/>
    <col min="9994" max="9994" width="9" style="3" bestFit="1" customWidth="1"/>
    <col min="9995" max="9995" width="10.140625" style="3" bestFit="1" customWidth="1"/>
    <col min="9996" max="9996" width="9.28515625" style="3" bestFit="1" customWidth="1"/>
    <col min="9997" max="9997" width="8" style="3" bestFit="1" customWidth="1"/>
    <col min="9998" max="9998" width="11.42578125" style="3" bestFit="1" customWidth="1"/>
    <col min="9999" max="10240" width="8.85546875" style="3"/>
    <col min="10241" max="10242" width="3.7109375" style="3" customWidth="1"/>
    <col min="10243" max="10243" width="19.140625" style="3" customWidth="1"/>
    <col min="10244" max="10244" width="14.140625" style="3" customWidth="1"/>
    <col min="10245" max="10245" width="18.42578125" style="3" bestFit="1" customWidth="1"/>
    <col min="10246" max="10246" width="19" style="3" bestFit="1" customWidth="1"/>
    <col min="10247" max="10247" width="8.42578125" style="3" customWidth="1"/>
    <col min="10248" max="10248" width="4.42578125" style="3" bestFit="1" customWidth="1"/>
    <col min="10249" max="10249" width="13.140625" style="3" bestFit="1" customWidth="1"/>
    <col min="10250" max="10250" width="9" style="3" bestFit="1" customWidth="1"/>
    <col min="10251" max="10251" width="10.140625" style="3" bestFit="1" customWidth="1"/>
    <col min="10252" max="10252" width="9.28515625" style="3" bestFit="1" customWidth="1"/>
    <col min="10253" max="10253" width="8" style="3" bestFit="1" customWidth="1"/>
    <col min="10254" max="10254" width="11.42578125" style="3" bestFit="1" customWidth="1"/>
    <col min="10255" max="10496" width="8.85546875" style="3"/>
    <col min="10497" max="10498" width="3.7109375" style="3" customWidth="1"/>
    <col min="10499" max="10499" width="19.140625" style="3" customWidth="1"/>
    <col min="10500" max="10500" width="14.140625" style="3" customWidth="1"/>
    <col min="10501" max="10501" width="18.42578125" style="3" bestFit="1" customWidth="1"/>
    <col min="10502" max="10502" width="19" style="3" bestFit="1" customWidth="1"/>
    <col min="10503" max="10503" width="8.42578125" style="3" customWidth="1"/>
    <col min="10504" max="10504" width="4.42578125" style="3" bestFit="1" customWidth="1"/>
    <col min="10505" max="10505" width="13.140625" style="3" bestFit="1" customWidth="1"/>
    <col min="10506" max="10506" width="9" style="3" bestFit="1" customWidth="1"/>
    <col min="10507" max="10507" width="10.140625" style="3" bestFit="1" customWidth="1"/>
    <col min="10508" max="10508" width="9.28515625" style="3" bestFit="1" customWidth="1"/>
    <col min="10509" max="10509" width="8" style="3" bestFit="1" customWidth="1"/>
    <col min="10510" max="10510" width="11.42578125" style="3" bestFit="1" customWidth="1"/>
    <col min="10511" max="10752" width="8.85546875" style="3"/>
    <col min="10753" max="10754" width="3.7109375" style="3" customWidth="1"/>
    <col min="10755" max="10755" width="19.140625" style="3" customWidth="1"/>
    <col min="10756" max="10756" width="14.140625" style="3" customWidth="1"/>
    <col min="10757" max="10757" width="18.42578125" style="3" bestFit="1" customWidth="1"/>
    <col min="10758" max="10758" width="19" style="3" bestFit="1" customWidth="1"/>
    <col min="10759" max="10759" width="8.42578125" style="3" customWidth="1"/>
    <col min="10760" max="10760" width="4.42578125" style="3" bestFit="1" customWidth="1"/>
    <col min="10761" max="10761" width="13.140625" style="3" bestFit="1" customWidth="1"/>
    <col min="10762" max="10762" width="9" style="3" bestFit="1" customWidth="1"/>
    <col min="10763" max="10763" width="10.140625" style="3" bestFit="1" customWidth="1"/>
    <col min="10764" max="10764" width="9.28515625" style="3" bestFit="1" customWidth="1"/>
    <col min="10765" max="10765" width="8" style="3" bestFit="1" customWidth="1"/>
    <col min="10766" max="10766" width="11.42578125" style="3" bestFit="1" customWidth="1"/>
    <col min="10767" max="11008" width="8.85546875" style="3"/>
    <col min="11009" max="11010" width="3.7109375" style="3" customWidth="1"/>
    <col min="11011" max="11011" width="19.140625" style="3" customWidth="1"/>
    <col min="11012" max="11012" width="14.140625" style="3" customWidth="1"/>
    <col min="11013" max="11013" width="18.42578125" style="3" bestFit="1" customWidth="1"/>
    <col min="11014" max="11014" width="19" style="3" bestFit="1" customWidth="1"/>
    <col min="11015" max="11015" width="8.42578125" style="3" customWidth="1"/>
    <col min="11016" max="11016" width="4.42578125" style="3" bestFit="1" customWidth="1"/>
    <col min="11017" max="11017" width="13.140625" style="3" bestFit="1" customWidth="1"/>
    <col min="11018" max="11018" width="9" style="3" bestFit="1" customWidth="1"/>
    <col min="11019" max="11019" width="10.140625" style="3" bestFit="1" customWidth="1"/>
    <col min="11020" max="11020" width="9.28515625" style="3" bestFit="1" customWidth="1"/>
    <col min="11021" max="11021" width="8" style="3" bestFit="1" customWidth="1"/>
    <col min="11022" max="11022" width="11.42578125" style="3" bestFit="1" customWidth="1"/>
    <col min="11023" max="11264" width="8.85546875" style="3"/>
    <col min="11265" max="11266" width="3.7109375" style="3" customWidth="1"/>
    <col min="11267" max="11267" width="19.140625" style="3" customWidth="1"/>
    <col min="11268" max="11268" width="14.140625" style="3" customWidth="1"/>
    <col min="11269" max="11269" width="18.42578125" style="3" bestFit="1" customWidth="1"/>
    <col min="11270" max="11270" width="19" style="3" bestFit="1" customWidth="1"/>
    <col min="11271" max="11271" width="8.42578125" style="3" customWidth="1"/>
    <col min="11272" max="11272" width="4.42578125" style="3" bestFit="1" customWidth="1"/>
    <col min="11273" max="11273" width="13.140625" style="3" bestFit="1" customWidth="1"/>
    <col min="11274" max="11274" width="9" style="3" bestFit="1" customWidth="1"/>
    <col min="11275" max="11275" width="10.140625" style="3" bestFit="1" customWidth="1"/>
    <col min="11276" max="11276" width="9.28515625" style="3" bestFit="1" customWidth="1"/>
    <col min="11277" max="11277" width="8" style="3" bestFit="1" customWidth="1"/>
    <col min="11278" max="11278" width="11.42578125" style="3" bestFit="1" customWidth="1"/>
    <col min="11279" max="11520" width="8.85546875" style="3"/>
    <col min="11521" max="11522" width="3.7109375" style="3" customWidth="1"/>
    <col min="11523" max="11523" width="19.140625" style="3" customWidth="1"/>
    <col min="11524" max="11524" width="14.140625" style="3" customWidth="1"/>
    <col min="11525" max="11525" width="18.42578125" style="3" bestFit="1" customWidth="1"/>
    <col min="11526" max="11526" width="19" style="3" bestFit="1" customWidth="1"/>
    <col min="11527" max="11527" width="8.42578125" style="3" customWidth="1"/>
    <col min="11528" max="11528" width="4.42578125" style="3" bestFit="1" customWidth="1"/>
    <col min="11529" max="11529" width="13.140625" style="3" bestFit="1" customWidth="1"/>
    <col min="11530" max="11530" width="9" style="3" bestFit="1" customWidth="1"/>
    <col min="11531" max="11531" width="10.140625" style="3" bestFit="1" customWidth="1"/>
    <col min="11532" max="11532" width="9.28515625" style="3" bestFit="1" customWidth="1"/>
    <col min="11533" max="11533" width="8" style="3" bestFit="1" customWidth="1"/>
    <col min="11534" max="11534" width="11.42578125" style="3" bestFit="1" customWidth="1"/>
    <col min="11535" max="11776" width="8.85546875" style="3"/>
    <col min="11777" max="11778" width="3.7109375" style="3" customWidth="1"/>
    <col min="11779" max="11779" width="19.140625" style="3" customWidth="1"/>
    <col min="11780" max="11780" width="14.140625" style="3" customWidth="1"/>
    <col min="11781" max="11781" width="18.42578125" style="3" bestFit="1" customWidth="1"/>
    <col min="11782" max="11782" width="19" style="3" bestFit="1" customWidth="1"/>
    <col min="11783" max="11783" width="8.42578125" style="3" customWidth="1"/>
    <col min="11784" max="11784" width="4.42578125" style="3" bestFit="1" customWidth="1"/>
    <col min="11785" max="11785" width="13.140625" style="3" bestFit="1" customWidth="1"/>
    <col min="11786" max="11786" width="9" style="3" bestFit="1" customWidth="1"/>
    <col min="11787" max="11787" width="10.140625" style="3" bestFit="1" customWidth="1"/>
    <col min="11788" max="11788" width="9.28515625" style="3" bestFit="1" customWidth="1"/>
    <col min="11789" max="11789" width="8" style="3" bestFit="1" customWidth="1"/>
    <col min="11790" max="11790" width="11.42578125" style="3" bestFit="1" customWidth="1"/>
    <col min="11791" max="12032" width="8.85546875" style="3"/>
    <col min="12033" max="12034" width="3.7109375" style="3" customWidth="1"/>
    <col min="12035" max="12035" width="19.140625" style="3" customWidth="1"/>
    <col min="12036" max="12036" width="14.140625" style="3" customWidth="1"/>
    <col min="12037" max="12037" width="18.42578125" style="3" bestFit="1" customWidth="1"/>
    <col min="12038" max="12038" width="19" style="3" bestFit="1" customWidth="1"/>
    <col min="12039" max="12039" width="8.42578125" style="3" customWidth="1"/>
    <col min="12040" max="12040" width="4.42578125" style="3" bestFit="1" customWidth="1"/>
    <col min="12041" max="12041" width="13.140625" style="3" bestFit="1" customWidth="1"/>
    <col min="12042" max="12042" width="9" style="3" bestFit="1" customWidth="1"/>
    <col min="12043" max="12043" width="10.140625" style="3" bestFit="1" customWidth="1"/>
    <col min="12044" max="12044" width="9.28515625" style="3" bestFit="1" customWidth="1"/>
    <col min="12045" max="12045" width="8" style="3" bestFit="1" customWidth="1"/>
    <col min="12046" max="12046" width="11.42578125" style="3" bestFit="1" customWidth="1"/>
    <col min="12047" max="12288" width="8.85546875" style="3"/>
    <col min="12289" max="12290" width="3.7109375" style="3" customWidth="1"/>
    <col min="12291" max="12291" width="19.140625" style="3" customWidth="1"/>
    <col min="12292" max="12292" width="14.140625" style="3" customWidth="1"/>
    <col min="12293" max="12293" width="18.42578125" style="3" bestFit="1" customWidth="1"/>
    <col min="12294" max="12294" width="19" style="3" bestFit="1" customWidth="1"/>
    <col min="12295" max="12295" width="8.42578125" style="3" customWidth="1"/>
    <col min="12296" max="12296" width="4.42578125" style="3" bestFit="1" customWidth="1"/>
    <col min="12297" max="12297" width="13.140625" style="3" bestFit="1" customWidth="1"/>
    <col min="12298" max="12298" width="9" style="3" bestFit="1" customWidth="1"/>
    <col min="12299" max="12299" width="10.140625" style="3" bestFit="1" customWidth="1"/>
    <col min="12300" max="12300" width="9.28515625" style="3" bestFit="1" customWidth="1"/>
    <col min="12301" max="12301" width="8" style="3" bestFit="1" customWidth="1"/>
    <col min="12302" max="12302" width="11.42578125" style="3" bestFit="1" customWidth="1"/>
    <col min="12303" max="12544" width="8.85546875" style="3"/>
    <col min="12545" max="12546" width="3.7109375" style="3" customWidth="1"/>
    <col min="12547" max="12547" width="19.140625" style="3" customWidth="1"/>
    <col min="12548" max="12548" width="14.140625" style="3" customWidth="1"/>
    <col min="12549" max="12549" width="18.42578125" style="3" bestFit="1" customWidth="1"/>
    <col min="12550" max="12550" width="19" style="3" bestFit="1" customWidth="1"/>
    <col min="12551" max="12551" width="8.42578125" style="3" customWidth="1"/>
    <col min="12552" max="12552" width="4.42578125" style="3" bestFit="1" customWidth="1"/>
    <col min="12553" max="12553" width="13.140625" style="3" bestFit="1" customWidth="1"/>
    <col min="12554" max="12554" width="9" style="3" bestFit="1" customWidth="1"/>
    <col min="12555" max="12555" width="10.140625" style="3" bestFit="1" customWidth="1"/>
    <col min="12556" max="12556" width="9.28515625" style="3" bestFit="1" customWidth="1"/>
    <col min="12557" max="12557" width="8" style="3" bestFit="1" customWidth="1"/>
    <col min="12558" max="12558" width="11.42578125" style="3" bestFit="1" customWidth="1"/>
    <col min="12559" max="12800" width="8.85546875" style="3"/>
    <col min="12801" max="12802" width="3.7109375" style="3" customWidth="1"/>
    <col min="12803" max="12803" width="19.140625" style="3" customWidth="1"/>
    <col min="12804" max="12804" width="14.140625" style="3" customWidth="1"/>
    <col min="12805" max="12805" width="18.42578125" style="3" bestFit="1" customWidth="1"/>
    <col min="12806" max="12806" width="19" style="3" bestFit="1" customWidth="1"/>
    <col min="12807" max="12807" width="8.42578125" style="3" customWidth="1"/>
    <col min="12808" max="12808" width="4.42578125" style="3" bestFit="1" customWidth="1"/>
    <col min="12809" max="12809" width="13.140625" style="3" bestFit="1" customWidth="1"/>
    <col min="12810" max="12810" width="9" style="3" bestFit="1" customWidth="1"/>
    <col min="12811" max="12811" width="10.140625" style="3" bestFit="1" customWidth="1"/>
    <col min="12812" max="12812" width="9.28515625" style="3" bestFit="1" customWidth="1"/>
    <col min="12813" max="12813" width="8" style="3" bestFit="1" customWidth="1"/>
    <col min="12814" max="12814" width="11.42578125" style="3" bestFit="1" customWidth="1"/>
    <col min="12815" max="13056" width="8.85546875" style="3"/>
    <col min="13057" max="13058" width="3.7109375" style="3" customWidth="1"/>
    <col min="13059" max="13059" width="19.140625" style="3" customWidth="1"/>
    <col min="13060" max="13060" width="14.140625" style="3" customWidth="1"/>
    <col min="13061" max="13061" width="18.42578125" style="3" bestFit="1" customWidth="1"/>
    <col min="13062" max="13062" width="19" style="3" bestFit="1" customWidth="1"/>
    <col min="13063" max="13063" width="8.42578125" style="3" customWidth="1"/>
    <col min="13064" max="13064" width="4.42578125" style="3" bestFit="1" customWidth="1"/>
    <col min="13065" max="13065" width="13.140625" style="3" bestFit="1" customWidth="1"/>
    <col min="13066" max="13066" width="9" style="3" bestFit="1" customWidth="1"/>
    <col min="13067" max="13067" width="10.140625" style="3" bestFit="1" customWidth="1"/>
    <col min="13068" max="13068" width="9.28515625" style="3" bestFit="1" customWidth="1"/>
    <col min="13069" max="13069" width="8" style="3" bestFit="1" customWidth="1"/>
    <col min="13070" max="13070" width="11.42578125" style="3" bestFit="1" customWidth="1"/>
    <col min="13071" max="13312" width="8.85546875" style="3"/>
    <col min="13313" max="13314" width="3.7109375" style="3" customWidth="1"/>
    <col min="13315" max="13315" width="19.140625" style="3" customWidth="1"/>
    <col min="13316" max="13316" width="14.140625" style="3" customWidth="1"/>
    <col min="13317" max="13317" width="18.42578125" style="3" bestFit="1" customWidth="1"/>
    <col min="13318" max="13318" width="19" style="3" bestFit="1" customWidth="1"/>
    <col min="13319" max="13319" width="8.42578125" style="3" customWidth="1"/>
    <col min="13320" max="13320" width="4.42578125" style="3" bestFit="1" customWidth="1"/>
    <col min="13321" max="13321" width="13.140625" style="3" bestFit="1" customWidth="1"/>
    <col min="13322" max="13322" width="9" style="3" bestFit="1" customWidth="1"/>
    <col min="13323" max="13323" width="10.140625" style="3" bestFit="1" customWidth="1"/>
    <col min="13324" max="13324" width="9.28515625" style="3" bestFit="1" customWidth="1"/>
    <col min="13325" max="13325" width="8" style="3" bestFit="1" customWidth="1"/>
    <col min="13326" max="13326" width="11.42578125" style="3" bestFit="1" customWidth="1"/>
    <col min="13327" max="13568" width="8.85546875" style="3"/>
    <col min="13569" max="13570" width="3.7109375" style="3" customWidth="1"/>
    <col min="13571" max="13571" width="19.140625" style="3" customWidth="1"/>
    <col min="13572" max="13572" width="14.140625" style="3" customWidth="1"/>
    <col min="13573" max="13573" width="18.42578125" style="3" bestFit="1" customWidth="1"/>
    <col min="13574" max="13574" width="19" style="3" bestFit="1" customWidth="1"/>
    <col min="13575" max="13575" width="8.42578125" style="3" customWidth="1"/>
    <col min="13576" max="13576" width="4.42578125" style="3" bestFit="1" customWidth="1"/>
    <col min="13577" max="13577" width="13.140625" style="3" bestFit="1" customWidth="1"/>
    <col min="13578" max="13578" width="9" style="3" bestFit="1" customWidth="1"/>
    <col min="13579" max="13579" width="10.140625" style="3" bestFit="1" customWidth="1"/>
    <col min="13580" max="13580" width="9.28515625" style="3" bestFit="1" customWidth="1"/>
    <col min="13581" max="13581" width="8" style="3" bestFit="1" customWidth="1"/>
    <col min="13582" max="13582" width="11.42578125" style="3" bestFit="1" customWidth="1"/>
    <col min="13583" max="13824" width="8.85546875" style="3"/>
    <col min="13825" max="13826" width="3.7109375" style="3" customWidth="1"/>
    <col min="13827" max="13827" width="19.140625" style="3" customWidth="1"/>
    <col min="13828" max="13828" width="14.140625" style="3" customWidth="1"/>
    <col min="13829" max="13829" width="18.42578125" style="3" bestFit="1" customWidth="1"/>
    <col min="13830" max="13830" width="19" style="3" bestFit="1" customWidth="1"/>
    <col min="13831" max="13831" width="8.42578125" style="3" customWidth="1"/>
    <col min="13832" max="13832" width="4.42578125" style="3" bestFit="1" customWidth="1"/>
    <col min="13833" max="13833" width="13.140625" style="3" bestFit="1" customWidth="1"/>
    <col min="13834" max="13834" width="9" style="3" bestFit="1" customWidth="1"/>
    <col min="13835" max="13835" width="10.140625" style="3" bestFit="1" customWidth="1"/>
    <col min="13836" max="13836" width="9.28515625" style="3" bestFit="1" customWidth="1"/>
    <col min="13837" max="13837" width="8" style="3" bestFit="1" customWidth="1"/>
    <col min="13838" max="13838" width="11.42578125" style="3" bestFit="1" customWidth="1"/>
    <col min="13839" max="14080" width="8.85546875" style="3"/>
    <col min="14081" max="14082" width="3.7109375" style="3" customWidth="1"/>
    <col min="14083" max="14083" width="19.140625" style="3" customWidth="1"/>
    <col min="14084" max="14084" width="14.140625" style="3" customWidth="1"/>
    <col min="14085" max="14085" width="18.42578125" style="3" bestFit="1" customWidth="1"/>
    <col min="14086" max="14086" width="19" style="3" bestFit="1" customWidth="1"/>
    <col min="14087" max="14087" width="8.42578125" style="3" customWidth="1"/>
    <col min="14088" max="14088" width="4.42578125" style="3" bestFit="1" customWidth="1"/>
    <col min="14089" max="14089" width="13.140625" style="3" bestFit="1" customWidth="1"/>
    <col min="14090" max="14090" width="9" style="3" bestFit="1" customWidth="1"/>
    <col min="14091" max="14091" width="10.140625" style="3" bestFit="1" customWidth="1"/>
    <col min="14092" max="14092" width="9.28515625" style="3" bestFit="1" customWidth="1"/>
    <col min="14093" max="14093" width="8" style="3" bestFit="1" customWidth="1"/>
    <col min="14094" max="14094" width="11.42578125" style="3" bestFit="1" customWidth="1"/>
    <col min="14095" max="14336" width="8.85546875" style="3"/>
    <col min="14337" max="14338" width="3.7109375" style="3" customWidth="1"/>
    <col min="14339" max="14339" width="19.140625" style="3" customWidth="1"/>
    <col min="14340" max="14340" width="14.140625" style="3" customWidth="1"/>
    <col min="14341" max="14341" width="18.42578125" style="3" bestFit="1" customWidth="1"/>
    <col min="14342" max="14342" width="19" style="3" bestFit="1" customWidth="1"/>
    <col min="14343" max="14343" width="8.42578125" style="3" customWidth="1"/>
    <col min="14344" max="14344" width="4.42578125" style="3" bestFit="1" customWidth="1"/>
    <col min="14345" max="14345" width="13.140625" style="3" bestFit="1" customWidth="1"/>
    <col min="14346" max="14346" width="9" style="3" bestFit="1" customWidth="1"/>
    <col min="14347" max="14347" width="10.140625" style="3" bestFit="1" customWidth="1"/>
    <col min="14348" max="14348" width="9.28515625" style="3" bestFit="1" customWidth="1"/>
    <col min="14349" max="14349" width="8" style="3" bestFit="1" customWidth="1"/>
    <col min="14350" max="14350" width="11.42578125" style="3" bestFit="1" customWidth="1"/>
    <col min="14351" max="14592" width="8.85546875" style="3"/>
    <col min="14593" max="14594" width="3.7109375" style="3" customWidth="1"/>
    <col min="14595" max="14595" width="19.140625" style="3" customWidth="1"/>
    <col min="14596" max="14596" width="14.140625" style="3" customWidth="1"/>
    <col min="14597" max="14597" width="18.42578125" style="3" bestFit="1" customWidth="1"/>
    <col min="14598" max="14598" width="19" style="3" bestFit="1" customWidth="1"/>
    <col min="14599" max="14599" width="8.42578125" style="3" customWidth="1"/>
    <col min="14600" max="14600" width="4.42578125" style="3" bestFit="1" customWidth="1"/>
    <col min="14601" max="14601" width="13.140625" style="3" bestFit="1" customWidth="1"/>
    <col min="14602" max="14602" width="9" style="3" bestFit="1" customWidth="1"/>
    <col min="14603" max="14603" width="10.140625" style="3" bestFit="1" customWidth="1"/>
    <col min="14604" max="14604" width="9.28515625" style="3" bestFit="1" customWidth="1"/>
    <col min="14605" max="14605" width="8" style="3" bestFit="1" customWidth="1"/>
    <col min="14606" max="14606" width="11.42578125" style="3" bestFit="1" customWidth="1"/>
    <col min="14607" max="14848" width="8.85546875" style="3"/>
    <col min="14849" max="14850" width="3.7109375" style="3" customWidth="1"/>
    <col min="14851" max="14851" width="19.140625" style="3" customWidth="1"/>
    <col min="14852" max="14852" width="14.140625" style="3" customWidth="1"/>
    <col min="14853" max="14853" width="18.42578125" style="3" bestFit="1" customWidth="1"/>
    <col min="14854" max="14854" width="19" style="3" bestFit="1" customWidth="1"/>
    <col min="14855" max="14855" width="8.42578125" style="3" customWidth="1"/>
    <col min="14856" max="14856" width="4.42578125" style="3" bestFit="1" customWidth="1"/>
    <col min="14857" max="14857" width="13.140625" style="3" bestFit="1" customWidth="1"/>
    <col min="14858" max="14858" width="9" style="3" bestFit="1" customWidth="1"/>
    <col min="14859" max="14859" width="10.140625" style="3" bestFit="1" customWidth="1"/>
    <col min="14860" max="14860" width="9.28515625" style="3" bestFit="1" customWidth="1"/>
    <col min="14861" max="14861" width="8" style="3" bestFit="1" customWidth="1"/>
    <col min="14862" max="14862" width="11.42578125" style="3" bestFit="1" customWidth="1"/>
    <col min="14863" max="15104" width="8.85546875" style="3"/>
    <col min="15105" max="15106" width="3.7109375" style="3" customWidth="1"/>
    <col min="15107" max="15107" width="19.140625" style="3" customWidth="1"/>
    <col min="15108" max="15108" width="14.140625" style="3" customWidth="1"/>
    <col min="15109" max="15109" width="18.42578125" style="3" bestFit="1" customWidth="1"/>
    <col min="15110" max="15110" width="19" style="3" bestFit="1" customWidth="1"/>
    <col min="15111" max="15111" width="8.42578125" style="3" customWidth="1"/>
    <col min="15112" max="15112" width="4.42578125" style="3" bestFit="1" customWidth="1"/>
    <col min="15113" max="15113" width="13.140625" style="3" bestFit="1" customWidth="1"/>
    <col min="15114" max="15114" width="9" style="3" bestFit="1" customWidth="1"/>
    <col min="15115" max="15115" width="10.140625" style="3" bestFit="1" customWidth="1"/>
    <col min="15116" max="15116" width="9.28515625" style="3" bestFit="1" customWidth="1"/>
    <col min="15117" max="15117" width="8" style="3" bestFit="1" customWidth="1"/>
    <col min="15118" max="15118" width="11.42578125" style="3" bestFit="1" customWidth="1"/>
    <col min="15119" max="15360" width="8.85546875" style="3"/>
    <col min="15361" max="15362" width="3.7109375" style="3" customWidth="1"/>
    <col min="15363" max="15363" width="19.140625" style="3" customWidth="1"/>
    <col min="15364" max="15364" width="14.140625" style="3" customWidth="1"/>
    <col min="15365" max="15365" width="18.42578125" style="3" bestFit="1" customWidth="1"/>
    <col min="15366" max="15366" width="19" style="3" bestFit="1" customWidth="1"/>
    <col min="15367" max="15367" width="8.42578125" style="3" customWidth="1"/>
    <col min="15368" max="15368" width="4.42578125" style="3" bestFit="1" customWidth="1"/>
    <col min="15369" max="15369" width="13.140625" style="3" bestFit="1" customWidth="1"/>
    <col min="15370" max="15370" width="9" style="3" bestFit="1" customWidth="1"/>
    <col min="15371" max="15371" width="10.140625" style="3" bestFit="1" customWidth="1"/>
    <col min="15372" max="15372" width="9.28515625" style="3" bestFit="1" customWidth="1"/>
    <col min="15373" max="15373" width="8" style="3" bestFit="1" customWidth="1"/>
    <col min="15374" max="15374" width="11.42578125" style="3" bestFit="1" customWidth="1"/>
    <col min="15375" max="15616" width="8.85546875" style="3"/>
    <col min="15617" max="15618" width="3.7109375" style="3" customWidth="1"/>
    <col min="15619" max="15619" width="19.140625" style="3" customWidth="1"/>
    <col min="15620" max="15620" width="14.140625" style="3" customWidth="1"/>
    <col min="15621" max="15621" width="18.42578125" style="3" bestFit="1" customWidth="1"/>
    <col min="15622" max="15622" width="19" style="3" bestFit="1" customWidth="1"/>
    <col min="15623" max="15623" width="8.42578125" style="3" customWidth="1"/>
    <col min="15624" max="15624" width="4.42578125" style="3" bestFit="1" customWidth="1"/>
    <col min="15625" max="15625" width="13.140625" style="3" bestFit="1" customWidth="1"/>
    <col min="15626" max="15626" width="9" style="3" bestFit="1" customWidth="1"/>
    <col min="15627" max="15627" width="10.140625" style="3" bestFit="1" customWidth="1"/>
    <col min="15628" max="15628" width="9.28515625" style="3" bestFit="1" customWidth="1"/>
    <col min="15629" max="15629" width="8" style="3" bestFit="1" customWidth="1"/>
    <col min="15630" max="15630" width="11.42578125" style="3" bestFit="1" customWidth="1"/>
    <col min="15631" max="15872" width="8.85546875" style="3"/>
    <col min="15873" max="15874" width="3.7109375" style="3" customWidth="1"/>
    <col min="15875" max="15875" width="19.140625" style="3" customWidth="1"/>
    <col min="15876" max="15876" width="14.140625" style="3" customWidth="1"/>
    <col min="15877" max="15877" width="18.42578125" style="3" bestFit="1" customWidth="1"/>
    <col min="15878" max="15878" width="19" style="3" bestFit="1" customWidth="1"/>
    <col min="15879" max="15879" width="8.42578125" style="3" customWidth="1"/>
    <col min="15880" max="15880" width="4.42578125" style="3" bestFit="1" customWidth="1"/>
    <col min="15881" max="15881" width="13.140625" style="3" bestFit="1" customWidth="1"/>
    <col min="15882" max="15882" width="9" style="3" bestFit="1" customWidth="1"/>
    <col min="15883" max="15883" width="10.140625" style="3" bestFit="1" customWidth="1"/>
    <col min="15884" max="15884" width="9.28515625" style="3" bestFit="1" customWidth="1"/>
    <col min="15885" max="15885" width="8" style="3" bestFit="1" customWidth="1"/>
    <col min="15886" max="15886" width="11.42578125" style="3" bestFit="1" customWidth="1"/>
    <col min="15887" max="16128" width="8.85546875" style="3"/>
    <col min="16129" max="16130" width="3.7109375" style="3" customWidth="1"/>
    <col min="16131" max="16131" width="19.140625" style="3" customWidth="1"/>
    <col min="16132" max="16132" width="14.140625" style="3" customWidth="1"/>
    <col min="16133" max="16133" width="18.42578125" style="3" bestFit="1" customWidth="1"/>
    <col min="16134" max="16134" width="19" style="3" bestFit="1" customWidth="1"/>
    <col min="16135" max="16135" width="8.42578125" style="3" customWidth="1"/>
    <col min="16136" max="16136" width="4.42578125" style="3" bestFit="1" customWidth="1"/>
    <col min="16137" max="16137" width="13.140625" style="3" bestFit="1" customWidth="1"/>
    <col min="16138" max="16138" width="9" style="3" bestFit="1" customWidth="1"/>
    <col min="16139" max="16139" width="10.140625" style="3" bestFit="1" customWidth="1"/>
    <col min="16140" max="16140" width="9.28515625" style="3" bestFit="1" customWidth="1"/>
    <col min="16141" max="16141" width="8" style="3" bestFit="1" customWidth="1"/>
    <col min="16142" max="16142" width="11.42578125" style="3" bestFit="1" customWidth="1"/>
    <col min="16143" max="16384" width="8.85546875" style="3"/>
  </cols>
  <sheetData>
    <row r="2" spans="2:14" ht="15.75" x14ac:dyDescent="0.25">
      <c r="B2" s="1"/>
      <c r="C2" s="1"/>
      <c r="D2" s="2"/>
      <c r="K2" s="3"/>
      <c r="N2" s="3"/>
    </row>
    <row r="3" spans="2:14" ht="15.75" x14ac:dyDescent="0.25">
      <c r="B3" s="1"/>
      <c r="C3" s="3" t="s">
        <v>0</v>
      </c>
      <c r="K3" s="3"/>
      <c r="N3" s="3"/>
    </row>
    <row r="4" spans="2:14" ht="15.75" x14ac:dyDescent="0.25">
      <c r="B4" s="1"/>
      <c r="C4" s="8"/>
      <c r="D4" s="9"/>
      <c r="K4" s="3"/>
      <c r="N4" s="3"/>
    </row>
    <row r="5" spans="2:14" ht="15.75" thickBot="1" x14ac:dyDescent="0.25"/>
    <row r="6" spans="2:14" s="2" customFormat="1" ht="15.75" x14ac:dyDescent="0.25">
      <c r="C6" s="11" t="s">
        <v>1</v>
      </c>
      <c r="D6" s="12" t="s">
        <v>2</v>
      </c>
      <c r="E6" s="12" t="s">
        <v>3</v>
      </c>
      <c r="F6" s="12" t="s">
        <v>4</v>
      </c>
      <c r="G6" s="12" t="s">
        <v>5</v>
      </c>
      <c r="H6" s="12" t="s">
        <v>6</v>
      </c>
      <c r="I6" s="12" t="s">
        <v>7</v>
      </c>
      <c r="J6" s="60" t="s">
        <v>8</v>
      </c>
      <c r="K6" s="60"/>
      <c r="L6" s="60"/>
      <c r="M6" s="61" t="s">
        <v>9</v>
      </c>
      <c r="N6" s="62"/>
    </row>
    <row r="7" spans="2:14" ht="15.75" x14ac:dyDescent="0.25">
      <c r="B7" s="1"/>
      <c r="C7" s="13"/>
      <c r="D7" s="14"/>
      <c r="E7" s="15"/>
      <c r="F7" s="15"/>
      <c r="G7" s="14"/>
      <c r="H7" s="14"/>
      <c r="I7" s="15"/>
      <c r="J7" s="16" t="s">
        <v>10</v>
      </c>
      <c r="K7" s="17" t="s">
        <v>11</v>
      </c>
      <c r="L7" s="18" t="s">
        <v>12</v>
      </c>
      <c r="M7" s="19" t="s">
        <v>13</v>
      </c>
      <c r="N7" s="20" t="s">
        <v>14</v>
      </c>
    </row>
    <row r="8" spans="2:14" x14ac:dyDescent="0.2">
      <c r="B8" s="3">
        <v>1</v>
      </c>
      <c r="C8" s="21" t="s">
        <v>15</v>
      </c>
      <c r="D8" s="22"/>
      <c r="E8" s="23" t="s">
        <v>16</v>
      </c>
      <c r="F8" s="24" t="s">
        <v>17</v>
      </c>
      <c r="G8" s="25" t="s">
        <v>18</v>
      </c>
      <c r="H8" s="25" t="s">
        <v>19</v>
      </c>
      <c r="I8" s="24" t="s">
        <v>20</v>
      </c>
      <c r="J8" s="26">
        <v>5860</v>
      </c>
      <c r="K8" s="27">
        <f>J8/$J$13</f>
        <v>0.60706516108981667</v>
      </c>
      <c r="L8" s="28"/>
      <c r="M8" s="29">
        <v>30</v>
      </c>
      <c r="N8" s="30">
        <f>M8*J8</f>
        <v>175800</v>
      </c>
    </row>
    <row r="9" spans="2:14" x14ac:dyDescent="0.2">
      <c r="C9" s="31" t="s">
        <v>21</v>
      </c>
      <c r="D9" s="32"/>
      <c r="E9" s="23" t="s">
        <v>22</v>
      </c>
      <c r="F9" s="24" t="s">
        <v>17</v>
      </c>
      <c r="G9" s="25" t="s">
        <v>18</v>
      </c>
      <c r="H9" s="25" t="s">
        <v>23</v>
      </c>
      <c r="I9" s="24" t="s">
        <v>24</v>
      </c>
      <c r="J9" s="26">
        <v>2510</v>
      </c>
      <c r="K9" s="27">
        <f>J9/$J$13</f>
        <v>0.26002279084222524</v>
      </c>
      <c r="L9" s="28"/>
      <c r="M9" s="29">
        <v>30</v>
      </c>
      <c r="N9" s="30">
        <f>M9*J9</f>
        <v>75300</v>
      </c>
    </row>
    <row r="10" spans="2:14" x14ac:dyDescent="0.2">
      <c r="C10" s="31" t="s">
        <v>25</v>
      </c>
      <c r="D10" s="32"/>
      <c r="E10" s="23" t="s">
        <v>26</v>
      </c>
      <c r="F10" s="24" t="s">
        <v>17</v>
      </c>
      <c r="G10" s="25" t="s">
        <v>18</v>
      </c>
      <c r="H10" s="25" t="s">
        <v>27</v>
      </c>
      <c r="I10" s="24" t="s">
        <v>28</v>
      </c>
      <c r="J10" s="26">
        <v>910</v>
      </c>
      <c r="K10" s="27">
        <f>J10/$J$13</f>
        <v>9.4271211022480053E-2</v>
      </c>
      <c r="L10" s="28"/>
      <c r="M10" s="29">
        <v>30</v>
      </c>
      <c r="N10" s="30">
        <f>M10*J10</f>
        <v>27300</v>
      </c>
    </row>
    <row r="11" spans="2:14" x14ac:dyDescent="0.2">
      <c r="C11" s="31" t="s">
        <v>29</v>
      </c>
      <c r="D11" s="32"/>
      <c r="E11" s="23" t="s">
        <v>30</v>
      </c>
      <c r="F11" s="24" t="s">
        <v>17</v>
      </c>
      <c r="G11" s="25" t="s">
        <v>18</v>
      </c>
      <c r="H11" s="25" t="s">
        <v>31</v>
      </c>
      <c r="I11" s="24" t="s">
        <v>32</v>
      </c>
      <c r="J11" s="26">
        <v>325</v>
      </c>
      <c r="K11" s="27">
        <f>J11/$J$13</f>
        <v>3.3668289650885738E-2</v>
      </c>
      <c r="L11" s="28"/>
      <c r="M11" s="29">
        <v>30</v>
      </c>
      <c r="N11" s="30">
        <f>M11*J11</f>
        <v>9750</v>
      </c>
    </row>
    <row r="12" spans="2:14" x14ac:dyDescent="0.2">
      <c r="C12" s="33"/>
      <c r="D12" s="34"/>
      <c r="E12" s="23" t="s">
        <v>33</v>
      </c>
      <c r="F12" s="24" t="s">
        <v>17</v>
      </c>
      <c r="G12" s="25" t="s">
        <v>18</v>
      </c>
      <c r="H12" s="25" t="s">
        <v>34</v>
      </c>
      <c r="I12" s="24" t="s">
        <v>35</v>
      </c>
      <c r="J12" s="26">
        <v>48</v>
      </c>
      <c r="K12" s="27">
        <f>J12/$J$13</f>
        <v>4.9725473945923544E-3</v>
      </c>
      <c r="L12" s="28"/>
      <c r="M12" s="29">
        <v>30</v>
      </c>
      <c r="N12" s="30">
        <f>M12*J12</f>
        <v>1440</v>
      </c>
    </row>
    <row r="13" spans="2:14" ht="15.75" x14ac:dyDescent="0.25">
      <c r="C13" s="35" t="s">
        <v>36</v>
      </c>
      <c r="D13" s="36"/>
      <c r="E13" s="37"/>
      <c r="F13" s="38"/>
      <c r="G13" s="39"/>
      <c r="H13" s="39"/>
      <c r="I13" s="38"/>
      <c r="J13" s="40">
        <f>SUM(J8:J12)</f>
        <v>9653</v>
      </c>
      <c r="K13" s="41"/>
      <c r="L13" s="42">
        <f>J13/$J$45</f>
        <v>0.14768519935130503</v>
      </c>
      <c r="M13" s="43"/>
      <c r="N13" s="44">
        <f>SUM(N8:N12)</f>
        <v>289590</v>
      </c>
    </row>
    <row r="14" spans="2:14" ht="15.75" x14ac:dyDescent="0.25">
      <c r="B14" s="1">
        <v>2</v>
      </c>
      <c r="C14" s="21"/>
      <c r="D14" s="22"/>
      <c r="E14" s="23" t="s">
        <v>37</v>
      </c>
      <c r="F14" s="24" t="s">
        <v>38</v>
      </c>
      <c r="G14" s="25" t="s">
        <v>18</v>
      </c>
      <c r="H14" s="25" t="s">
        <v>39</v>
      </c>
      <c r="I14" s="24" t="s">
        <v>40</v>
      </c>
      <c r="J14" s="26">
        <v>0</v>
      </c>
      <c r="K14" s="27">
        <f t="shared" ref="K14:K19" si="0">J14/$J$20</f>
        <v>0</v>
      </c>
      <c r="L14" s="28"/>
      <c r="M14" s="29">
        <v>30</v>
      </c>
      <c r="N14" s="30">
        <f t="shared" ref="N14:N19" si="1">M14*J14</f>
        <v>0</v>
      </c>
    </row>
    <row r="15" spans="2:14" x14ac:dyDescent="0.2">
      <c r="C15" s="31" t="s">
        <v>41</v>
      </c>
      <c r="D15" s="32"/>
      <c r="E15" s="23" t="s">
        <v>42</v>
      </c>
      <c r="F15" s="24" t="s">
        <v>38</v>
      </c>
      <c r="G15" s="25" t="s">
        <v>18</v>
      </c>
      <c r="H15" s="25" t="s">
        <v>19</v>
      </c>
      <c r="I15" s="24" t="s">
        <v>43</v>
      </c>
      <c r="J15" s="26">
        <v>5260</v>
      </c>
      <c r="K15" s="27">
        <f t="shared" si="0"/>
        <v>0.69779782435659321</v>
      </c>
      <c r="L15" s="28"/>
      <c r="M15" s="29">
        <v>30</v>
      </c>
      <c r="N15" s="30">
        <f t="shared" si="1"/>
        <v>157800</v>
      </c>
    </row>
    <row r="16" spans="2:14" x14ac:dyDescent="0.2">
      <c r="C16" s="31"/>
      <c r="D16" s="32"/>
      <c r="E16" s="23" t="s">
        <v>44</v>
      </c>
      <c r="F16" s="24" t="s">
        <v>38</v>
      </c>
      <c r="G16" s="25" t="s">
        <v>18</v>
      </c>
      <c r="H16" s="25" t="s">
        <v>23</v>
      </c>
      <c r="I16" s="24" t="s">
        <v>45</v>
      </c>
      <c r="J16" s="26">
        <v>576</v>
      </c>
      <c r="K16" s="27">
        <f t="shared" si="0"/>
        <v>7.6412841602547091E-2</v>
      </c>
      <c r="L16" s="28"/>
      <c r="M16" s="29">
        <v>30</v>
      </c>
      <c r="N16" s="30">
        <f t="shared" si="1"/>
        <v>17280</v>
      </c>
    </row>
    <row r="17" spans="2:14" x14ac:dyDescent="0.2">
      <c r="C17" s="31"/>
      <c r="D17" s="32"/>
      <c r="E17" s="23" t="s">
        <v>46</v>
      </c>
      <c r="F17" s="24" t="s">
        <v>38</v>
      </c>
      <c r="G17" s="25" t="s">
        <v>18</v>
      </c>
      <c r="H17" s="25" t="s">
        <v>27</v>
      </c>
      <c r="I17" s="24" t="s">
        <v>47</v>
      </c>
      <c r="J17" s="26">
        <v>768</v>
      </c>
      <c r="K17" s="27">
        <f t="shared" si="0"/>
        <v>0.10188378880339613</v>
      </c>
      <c r="L17" s="28"/>
      <c r="M17" s="29">
        <v>30</v>
      </c>
      <c r="N17" s="30">
        <f t="shared" si="1"/>
        <v>23040</v>
      </c>
    </row>
    <row r="18" spans="2:14" x14ac:dyDescent="0.2">
      <c r="C18" s="31"/>
      <c r="D18" s="32"/>
      <c r="E18" s="23" t="s">
        <v>48</v>
      </c>
      <c r="F18" s="24" t="s">
        <v>38</v>
      </c>
      <c r="G18" s="25" t="s">
        <v>18</v>
      </c>
      <c r="H18" s="25" t="s">
        <v>31</v>
      </c>
      <c r="I18" s="24" t="s">
        <v>49</v>
      </c>
      <c r="J18" s="26">
        <v>654</v>
      </c>
      <c r="K18" s="27">
        <f t="shared" si="0"/>
        <v>8.676041390289202E-2</v>
      </c>
      <c r="L18" s="28"/>
      <c r="M18" s="29">
        <v>30</v>
      </c>
      <c r="N18" s="30">
        <f t="shared" si="1"/>
        <v>19620</v>
      </c>
    </row>
    <row r="19" spans="2:14" x14ac:dyDescent="0.2">
      <c r="C19" s="33"/>
      <c r="D19" s="34"/>
      <c r="E19" s="23" t="s">
        <v>50</v>
      </c>
      <c r="F19" s="24" t="s">
        <v>38</v>
      </c>
      <c r="G19" s="25" t="s">
        <v>18</v>
      </c>
      <c r="H19" s="25" t="s">
        <v>34</v>
      </c>
      <c r="I19" s="24" t="s">
        <v>51</v>
      </c>
      <c r="J19" s="26">
        <v>280</v>
      </c>
      <c r="K19" s="27">
        <f t="shared" si="0"/>
        <v>3.7145131334571507E-2</v>
      </c>
      <c r="L19" s="28"/>
      <c r="M19" s="29">
        <v>30</v>
      </c>
      <c r="N19" s="30">
        <f t="shared" si="1"/>
        <v>8400</v>
      </c>
    </row>
    <row r="20" spans="2:14" ht="15.75" x14ac:dyDescent="0.25">
      <c r="C20" s="35" t="s">
        <v>36</v>
      </c>
      <c r="D20" s="36"/>
      <c r="E20" s="37"/>
      <c r="F20" s="38"/>
      <c r="G20" s="39"/>
      <c r="H20" s="39"/>
      <c r="I20" s="38"/>
      <c r="J20" s="40">
        <f>SUM(J14:J19)</f>
        <v>7538</v>
      </c>
      <c r="K20" s="41"/>
      <c r="L20" s="42">
        <f>J20/$J$45</f>
        <v>0.11532694837979254</v>
      </c>
      <c r="M20" s="43"/>
      <c r="N20" s="44">
        <f>SUM(N14:N19)</f>
        <v>226140</v>
      </c>
    </row>
    <row r="21" spans="2:14" x14ac:dyDescent="0.2">
      <c r="B21" s="3">
        <v>3</v>
      </c>
      <c r="C21" s="21"/>
      <c r="D21" s="22"/>
      <c r="E21" s="23" t="s">
        <v>52</v>
      </c>
      <c r="F21" s="24" t="s">
        <v>53</v>
      </c>
      <c r="G21" s="25" t="s">
        <v>18</v>
      </c>
      <c r="H21" s="25" t="s">
        <v>19</v>
      </c>
      <c r="I21" s="24" t="s">
        <v>54</v>
      </c>
      <c r="J21" s="26">
        <v>689</v>
      </c>
      <c r="K21" s="27">
        <f>J21/$J$26</f>
        <v>0.46648612051455651</v>
      </c>
      <c r="L21" s="28"/>
      <c r="M21" s="29">
        <v>30</v>
      </c>
      <c r="N21" s="30">
        <f>M21*J21</f>
        <v>20670</v>
      </c>
    </row>
    <row r="22" spans="2:14" x14ac:dyDescent="0.2">
      <c r="C22" s="31" t="s">
        <v>55</v>
      </c>
      <c r="D22" s="32"/>
      <c r="E22" s="23" t="s">
        <v>56</v>
      </c>
      <c r="F22" s="24" t="s">
        <v>53</v>
      </c>
      <c r="G22" s="25" t="s">
        <v>18</v>
      </c>
      <c r="H22" s="25" t="s">
        <v>23</v>
      </c>
      <c r="I22" s="24" t="s">
        <v>57</v>
      </c>
      <c r="J22" s="26">
        <v>396</v>
      </c>
      <c r="K22" s="27">
        <f>J22/$J$26</f>
        <v>0.26811103588354773</v>
      </c>
      <c r="L22" s="28"/>
      <c r="M22" s="29">
        <v>30</v>
      </c>
      <c r="N22" s="30">
        <f>M22*J22</f>
        <v>11880</v>
      </c>
    </row>
    <row r="23" spans="2:14" x14ac:dyDescent="0.2">
      <c r="C23" s="31" t="s">
        <v>58</v>
      </c>
      <c r="D23" s="32"/>
      <c r="E23" s="23" t="s">
        <v>59</v>
      </c>
      <c r="F23" s="24" t="s">
        <v>53</v>
      </c>
      <c r="G23" s="25" t="s">
        <v>18</v>
      </c>
      <c r="H23" s="25" t="s">
        <v>27</v>
      </c>
      <c r="I23" s="24" t="s">
        <v>60</v>
      </c>
      <c r="J23" s="26">
        <v>336</v>
      </c>
      <c r="K23" s="27">
        <f>J23/$J$26</f>
        <v>0.22748815165876776</v>
      </c>
      <c r="L23" s="28"/>
      <c r="M23" s="29">
        <v>30</v>
      </c>
      <c r="N23" s="30">
        <f>M23*J23</f>
        <v>10080</v>
      </c>
    </row>
    <row r="24" spans="2:14" x14ac:dyDescent="0.2">
      <c r="C24" s="31"/>
      <c r="D24" s="32"/>
      <c r="E24" s="23" t="s">
        <v>61</v>
      </c>
      <c r="F24" s="24" t="s">
        <v>53</v>
      </c>
      <c r="G24" s="25" t="s">
        <v>18</v>
      </c>
      <c r="H24" s="25" t="s">
        <v>31</v>
      </c>
      <c r="I24" s="24" t="s">
        <v>62</v>
      </c>
      <c r="J24" s="26">
        <v>48</v>
      </c>
      <c r="K24" s="27">
        <f>J24/$J$26</f>
        <v>3.2498307379823968E-2</v>
      </c>
      <c r="L24" s="28"/>
      <c r="M24" s="29">
        <v>30</v>
      </c>
      <c r="N24" s="30">
        <f>M24*J24</f>
        <v>1440</v>
      </c>
    </row>
    <row r="25" spans="2:14" x14ac:dyDescent="0.2">
      <c r="C25" s="33"/>
      <c r="D25" s="34"/>
      <c r="E25" s="23" t="s">
        <v>63</v>
      </c>
      <c r="F25" s="24" t="s">
        <v>53</v>
      </c>
      <c r="G25" s="25" t="s">
        <v>18</v>
      </c>
      <c r="H25" s="25" t="s">
        <v>34</v>
      </c>
      <c r="I25" s="24" t="s">
        <v>64</v>
      </c>
      <c r="J25" s="26">
        <v>8</v>
      </c>
      <c r="K25" s="27">
        <f>J25/$J$26</f>
        <v>5.4163845633039944E-3</v>
      </c>
      <c r="L25" s="28"/>
      <c r="M25" s="29">
        <v>30</v>
      </c>
      <c r="N25" s="30">
        <f>M25*J25</f>
        <v>240</v>
      </c>
    </row>
    <row r="26" spans="2:14" ht="15.75" x14ac:dyDescent="0.25">
      <c r="C26" s="35" t="s">
        <v>36</v>
      </c>
      <c r="D26" s="36"/>
      <c r="E26" s="37"/>
      <c r="F26" s="38"/>
      <c r="G26" s="39"/>
      <c r="H26" s="39"/>
      <c r="I26" s="38"/>
      <c r="J26" s="40">
        <f>SUM(J21:J25)</f>
        <v>1477</v>
      </c>
      <c r="K26" s="41"/>
      <c r="L26" s="42">
        <f>J26/$J$45</f>
        <v>2.2597227747008966E-2</v>
      </c>
      <c r="M26" s="43"/>
      <c r="N26" s="44">
        <f>SUM(N21:N25)</f>
        <v>44310</v>
      </c>
    </row>
    <row r="27" spans="2:14" ht="15.75" x14ac:dyDescent="0.25">
      <c r="B27" s="1">
        <v>4</v>
      </c>
      <c r="C27" s="21"/>
      <c r="D27" s="22"/>
      <c r="E27" s="23" t="s">
        <v>65</v>
      </c>
      <c r="F27" s="24" t="s">
        <v>66</v>
      </c>
      <c r="G27" s="25" t="s">
        <v>18</v>
      </c>
      <c r="H27" s="25" t="s">
        <v>39</v>
      </c>
      <c r="I27" s="24" t="s">
        <v>67</v>
      </c>
      <c r="J27" s="26">
        <v>346</v>
      </c>
      <c r="K27" s="27">
        <f>J27/$J$32</f>
        <v>1.6550272649000285E-2</v>
      </c>
      <c r="L27" s="28"/>
      <c r="M27" s="29">
        <v>30</v>
      </c>
      <c r="N27" s="30">
        <f>M27*J27</f>
        <v>10380</v>
      </c>
    </row>
    <row r="28" spans="2:14" x14ac:dyDescent="0.2">
      <c r="C28" s="31" t="s">
        <v>68</v>
      </c>
      <c r="D28" s="32"/>
      <c r="E28" s="23" t="s">
        <v>69</v>
      </c>
      <c r="F28" s="24" t="s">
        <v>66</v>
      </c>
      <c r="G28" s="25" t="s">
        <v>18</v>
      </c>
      <c r="H28" s="25" t="s">
        <v>19</v>
      </c>
      <c r="I28" s="24" t="s">
        <v>70</v>
      </c>
      <c r="J28" s="26">
        <v>3436</v>
      </c>
      <c r="K28" s="27">
        <f>J28/$J$32</f>
        <v>0.16435473069932077</v>
      </c>
      <c r="L28" s="28"/>
      <c r="M28" s="29">
        <v>30</v>
      </c>
      <c r="N28" s="30">
        <f>M28*J28</f>
        <v>103080</v>
      </c>
    </row>
    <row r="29" spans="2:14" x14ac:dyDescent="0.2">
      <c r="C29" s="31" t="s">
        <v>71</v>
      </c>
      <c r="D29" s="32"/>
      <c r="E29" s="23" t="s">
        <v>72</v>
      </c>
      <c r="F29" s="24" t="s">
        <v>66</v>
      </c>
      <c r="G29" s="25" t="s">
        <v>18</v>
      </c>
      <c r="H29" s="25" t="s">
        <v>23</v>
      </c>
      <c r="I29" s="24" t="s">
        <v>73</v>
      </c>
      <c r="J29" s="26">
        <v>7516</v>
      </c>
      <c r="K29" s="27">
        <f>J29/$J$32</f>
        <v>0.35951401511527792</v>
      </c>
      <c r="L29" s="28"/>
      <c r="M29" s="29">
        <v>30</v>
      </c>
      <c r="N29" s="30">
        <f>M29*J29</f>
        <v>225480</v>
      </c>
    </row>
    <row r="30" spans="2:14" x14ac:dyDescent="0.2">
      <c r="C30" s="31"/>
      <c r="D30" s="32"/>
      <c r="E30" s="23" t="s">
        <v>74</v>
      </c>
      <c r="F30" s="24" t="s">
        <v>66</v>
      </c>
      <c r="G30" s="25" t="s">
        <v>18</v>
      </c>
      <c r="H30" s="25" t="s">
        <v>27</v>
      </c>
      <c r="I30" s="24" t="s">
        <v>75</v>
      </c>
      <c r="J30" s="26">
        <v>6988</v>
      </c>
      <c r="K30" s="27">
        <f>J30/$J$32</f>
        <v>0.3342581077202717</v>
      </c>
      <c r="L30" s="28"/>
      <c r="M30" s="29">
        <v>30</v>
      </c>
      <c r="N30" s="30">
        <f>M30*J30</f>
        <v>209640</v>
      </c>
    </row>
    <row r="31" spans="2:14" x14ac:dyDescent="0.2">
      <c r="C31" s="33"/>
      <c r="D31" s="34"/>
      <c r="E31" s="23" t="s">
        <v>76</v>
      </c>
      <c r="F31" s="24" t="s">
        <v>66</v>
      </c>
      <c r="G31" s="25" t="s">
        <v>18</v>
      </c>
      <c r="H31" s="25" t="s">
        <v>31</v>
      </c>
      <c r="I31" s="24" t="s">
        <v>77</v>
      </c>
      <c r="J31" s="26">
        <v>2620</v>
      </c>
      <c r="K31" s="27">
        <f>J31/$J$32</f>
        <v>0.12532287381612933</v>
      </c>
      <c r="L31" s="28"/>
      <c r="M31" s="29">
        <v>30</v>
      </c>
      <c r="N31" s="30">
        <f>M31*J31</f>
        <v>78600</v>
      </c>
    </row>
    <row r="32" spans="2:14" ht="15.75" x14ac:dyDescent="0.25">
      <c r="C32" s="35" t="s">
        <v>36</v>
      </c>
      <c r="D32" s="36"/>
      <c r="E32" s="37"/>
      <c r="F32" s="38"/>
      <c r="G32" s="39"/>
      <c r="H32" s="39"/>
      <c r="I32" s="38"/>
      <c r="J32" s="40">
        <f>SUM(J27:J31)</f>
        <v>20906</v>
      </c>
      <c r="K32" s="41"/>
      <c r="L32" s="42">
        <f>J32/$J$45</f>
        <v>0.31984945381108287</v>
      </c>
      <c r="M32" s="43"/>
      <c r="N32" s="44">
        <f>SUM(N27:N31)</f>
        <v>627180</v>
      </c>
    </row>
    <row r="33" spans="2:14" ht="15.75" x14ac:dyDescent="0.25">
      <c r="B33" s="1">
        <v>5</v>
      </c>
      <c r="C33" s="31" t="s">
        <v>68</v>
      </c>
      <c r="D33" s="22"/>
      <c r="E33" s="23" t="s">
        <v>78</v>
      </c>
      <c r="F33" s="24" t="s">
        <v>79</v>
      </c>
      <c r="G33" s="25" t="s">
        <v>18</v>
      </c>
      <c r="H33" s="25" t="s">
        <v>39</v>
      </c>
      <c r="I33" s="24" t="s">
        <v>80</v>
      </c>
      <c r="J33" s="26">
        <v>620</v>
      </c>
      <c r="K33" s="27">
        <f>J33/$J$38</f>
        <v>7.7538769384692341E-2</v>
      </c>
      <c r="L33" s="28"/>
      <c r="M33" s="29">
        <v>30</v>
      </c>
      <c r="N33" s="30">
        <f>M33*J33</f>
        <v>18600</v>
      </c>
    </row>
    <row r="34" spans="2:14" x14ac:dyDescent="0.2">
      <c r="C34" s="31" t="s">
        <v>71</v>
      </c>
      <c r="D34" s="32"/>
      <c r="E34" s="23" t="s">
        <v>81</v>
      </c>
      <c r="F34" s="24" t="s">
        <v>79</v>
      </c>
      <c r="G34" s="25" t="s">
        <v>18</v>
      </c>
      <c r="H34" s="25" t="s">
        <v>19</v>
      </c>
      <c r="I34" s="24" t="s">
        <v>82</v>
      </c>
      <c r="J34" s="26">
        <v>288</v>
      </c>
      <c r="K34" s="27">
        <f>J34/$J$38</f>
        <v>3.6018009004502249E-2</v>
      </c>
      <c r="L34" s="28"/>
      <c r="M34" s="29">
        <v>30</v>
      </c>
      <c r="N34" s="30">
        <f>M34*J34</f>
        <v>8640</v>
      </c>
    </row>
    <row r="35" spans="2:14" x14ac:dyDescent="0.2">
      <c r="C35" s="31"/>
      <c r="D35" s="32"/>
      <c r="E35" s="23" t="s">
        <v>83</v>
      </c>
      <c r="F35" s="24" t="s">
        <v>79</v>
      </c>
      <c r="G35" s="25" t="s">
        <v>18</v>
      </c>
      <c r="H35" s="25" t="s">
        <v>23</v>
      </c>
      <c r="I35" s="24" t="s">
        <v>84</v>
      </c>
      <c r="J35" s="26">
        <v>1996</v>
      </c>
      <c r="K35" s="27">
        <f>J35/$J$38</f>
        <v>0.2496248124062031</v>
      </c>
      <c r="L35" s="28"/>
      <c r="M35" s="29">
        <v>30</v>
      </c>
      <c r="N35" s="30">
        <f>M35*J35</f>
        <v>59880</v>
      </c>
    </row>
    <row r="36" spans="2:14" x14ac:dyDescent="0.2">
      <c r="C36" s="31"/>
      <c r="D36" s="32"/>
      <c r="E36" s="23" t="s">
        <v>85</v>
      </c>
      <c r="F36" s="24" t="s">
        <v>79</v>
      </c>
      <c r="G36" s="25" t="s">
        <v>18</v>
      </c>
      <c r="H36" s="25" t="s">
        <v>27</v>
      </c>
      <c r="I36" s="24" t="s">
        <v>86</v>
      </c>
      <c r="J36" s="26">
        <v>3384</v>
      </c>
      <c r="K36" s="27">
        <f>J36/$J$38</f>
        <v>0.42321160580290146</v>
      </c>
      <c r="L36" s="28"/>
      <c r="M36" s="29">
        <v>30</v>
      </c>
      <c r="N36" s="30">
        <f>M36*J36</f>
        <v>101520</v>
      </c>
    </row>
    <row r="37" spans="2:14" x14ac:dyDescent="0.2">
      <c r="C37" s="33"/>
      <c r="D37" s="34"/>
      <c r="E37" s="23" t="s">
        <v>87</v>
      </c>
      <c r="F37" s="24" t="s">
        <v>79</v>
      </c>
      <c r="G37" s="25" t="s">
        <v>18</v>
      </c>
      <c r="H37" s="25" t="s">
        <v>31</v>
      </c>
      <c r="I37" s="24" t="s">
        <v>88</v>
      </c>
      <c r="J37" s="26">
        <v>1708</v>
      </c>
      <c r="K37" s="27">
        <f>J37/$J$38</f>
        <v>0.21360680340170085</v>
      </c>
      <c r="L37" s="28"/>
      <c r="M37" s="29">
        <v>30</v>
      </c>
      <c r="N37" s="30">
        <f>M37*J37</f>
        <v>51240</v>
      </c>
    </row>
    <row r="38" spans="2:14" ht="15.75" x14ac:dyDescent="0.25">
      <c r="C38" s="35" t="s">
        <v>36</v>
      </c>
      <c r="D38" s="36"/>
      <c r="E38" s="37"/>
      <c r="F38" s="38"/>
      <c r="G38" s="39"/>
      <c r="H38" s="39"/>
      <c r="I38" s="38"/>
      <c r="J38" s="40">
        <f>SUM(J33:J37)</f>
        <v>7996</v>
      </c>
      <c r="K38" s="41"/>
      <c r="L38" s="42">
        <f>J38/$J$45</f>
        <v>0.12233407790459289</v>
      </c>
      <c r="M38" s="43"/>
      <c r="N38" s="44">
        <f>SUM(N33:N37)</f>
        <v>239880</v>
      </c>
    </row>
    <row r="39" spans="2:14" ht="15.75" x14ac:dyDescent="0.25">
      <c r="B39" s="1">
        <v>6</v>
      </c>
      <c r="C39" s="31" t="s">
        <v>89</v>
      </c>
      <c r="D39" s="22"/>
      <c r="E39" s="23" t="s">
        <v>90</v>
      </c>
      <c r="F39" s="24" t="s">
        <v>91</v>
      </c>
      <c r="G39" s="25" t="s">
        <v>18</v>
      </c>
      <c r="H39" s="25" t="s">
        <v>39</v>
      </c>
      <c r="I39" s="24" t="s">
        <v>92</v>
      </c>
      <c r="J39" s="26">
        <v>520</v>
      </c>
      <c r="K39" s="27">
        <f>J39/$J$44</f>
        <v>2.922661870503597E-2</v>
      </c>
      <c r="L39" s="28"/>
      <c r="M39" s="29">
        <v>30</v>
      </c>
      <c r="N39" s="30">
        <f>M39*J39</f>
        <v>15600</v>
      </c>
    </row>
    <row r="40" spans="2:14" x14ac:dyDescent="0.2">
      <c r="C40" s="31" t="s">
        <v>71</v>
      </c>
      <c r="D40" s="32"/>
      <c r="E40" s="23" t="s">
        <v>93</v>
      </c>
      <c r="F40" s="24" t="s">
        <v>91</v>
      </c>
      <c r="G40" s="25" t="s">
        <v>18</v>
      </c>
      <c r="H40" s="25" t="s">
        <v>19</v>
      </c>
      <c r="I40" s="24" t="s">
        <v>94</v>
      </c>
      <c r="J40" s="26">
        <v>2616</v>
      </c>
      <c r="K40" s="27">
        <f>J40/$J$44</f>
        <v>0.14703237410071943</v>
      </c>
      <c r="L40" s="28"/>
      <c r="M40" s="29">
        <v>30</v>
      </c>
      <c r="N40" s="30">
        <f>M40*J40</f>
        <v>78480</v>
      </c>
    </row>
    <row r="41" spans="2:14" x14ac:dyDescent="0.2">
      <c r="C41" s="31"/>
      <c r="D41" s="32"/>
      <c r="E41" s="23" t="s">
        <v>95</v>
      </c>
      <c r="F41" s="24" t="s">
        <v>91</v>
      </c>
      <c r="G41" s="25" t="s">
        <v>18</v>
      </c>
      <c r="H41" s="25" t="s">
        <v>23</v>
      </c>
      <c r="I41" s="24" t="s">
        <v>96</v>
      </c>
      <c r="J41" s="26">
        <v>6872</v>
      </c>
      <c r="K41" s="27">
        <f>J41/$J$44</f>
        <v>0.38624100719424459</v>
      </c>
      <c r="L41" s="28"/>
      <c r="M41" s="29">
        <v>30</v>
      </c>
      <c r="N41" s="30">
        <f>M41*J41</f>
        <v>206160</v>
      </c>
    </row>
    <row r="42" spans="2:14" x14ac:dyDescent="0.2">
      <c r="C42" s="31"/>
      <c r="D42" s="32"/>
      <c r="E42" s="23" t="s">
        <v>97</v>
      </c>
      <c r="F42" s="24" t="s">
        <v>91</v>
      </c>
      <c r="G42" s="25" t="s">
        <v>18</v>
      </c>
      <c r="H42" s="25" t="s">
        <v>27</v>
      </c>
      <c r="I42" s="24" t="s">
        <v>98</v>
      </c>
      <c r="J42" s="26">
        <v>4472</v>
      </c>
      <c r="K42" s="27">
        <f>J42/$J$44</f>
        <v>0.25134892086330934</v>
      </c>
      <c r="L42" s="28"/>
      <c r="M42" s="29">
        <v>30</v>
      </c>
      <c r="N42" s="30">
        <f>M42*J42</f>
        <v>134160</v>
      </c>
    </row>
    <row r="43" spans="2:14" x14ac:dyDescent="0.2">
      <c r="C43" s="33"/>
      <c r="D43" s="34"/>
      <c r="E43" s="23" t="s">
        <v>99</v>
      </c>
      <c r="F43" s="24" t="s">
        <v>91</v>
      </c>
      <c r="G43" s="25" t="s">
        <v>18</v>
      </c>
      <c r="H43" s="25" t="s">
        <v>31</v>
      </c>
      <c r="I43" s="24" t="s">
        <v>100</v>
      </c>
      <c r="J43" s="26">
        <v>3312</v>
      </c>
      <c r="K43" s="27">
        <f>J43/$J$44</f>
        <v>0.18615107913669066</v>
      </c>
      <c r="L43" s="28"/>
      <c r="M43" s="29">
        <v>30</v>
      </c>
      <c r="N43" s="30">
        <f>M43*J43</f>
        <v>99360</v>
      </c>
    </row>
    <row r="44" spans="2:14" ht="15.75" x14ac:dyDescent="0.25">
      <c r="C44" s="45" t="s">
        <v>36</v>
      </c>
      <c r="D44" s="46"/>
      <c r="E44" s="37"/>
      <c r="F44" s="38"/>
      <c r="G44" s="39"/>
      <c r="H44" s="39"/>
      <c r="I44" s="38"/>
      <c r="J44" s="40">
        <f>SUM(J39:J43)</f>
        <v>17792</v>
      </c>
      <c r="K44" s="41"/>
      <c r="L44" s="42">
        <f>J44/$J$45</f>
        <v>0.27220709280621769</v>
      </c>
      <c r="M44" s="43"/>
      <c r="N44" s="44">
        <f>SUM(N39:N43)</f>
        <v>533760</v>
      </c>
    </row>
    <row r="45" spans="2:14" ht="16.5" thickBot="1" x14ac:dyDescent="0.3">
      <c r="C45" s="47" t="s">
        <v>101</v>
      </c>
      <c r="D45" s="48"/>
      <c r="E45" s="49"/>
      <c r="F45" s="49"/>
      <c r="G45" s="48"/>
      <c r="H45" s="48"/>
      <c r="I45" s="49"/>
      <c r="J45" s="50">
        <f>J44+J26+J38+J20+J13+J32</f>
        <v>65362</v>
      </c>
      <c r="K45" s="51"/>
      <c r="L45" s="52">
        <f>SUM(L8:L44)</f>
        <v>1</v>
      </c>
      <c r="M45" s="53"/>
      <c r="N45" s="54">
        <f>N44+N26+N38+N20+N13+N32</f>
        <v>1960860</v>
      </c>
    </row>
    <row r="46" spans="2:14" x14ac:dyDescent="0.2">
      <c r="J46" s="55"/>
      <c r="K46" s="56"/>
      <c r="L46" s="57"/>
      <c r="M46" s="58"/>
      <c r="N46" s="56"/>
    </row>
    <row r="47" spans="2:14" x14ac:dyDescent="0.2">
      <c r="K47" s="59"/>
      <c r="N47" s="59"/>
    </row>
    <row r="48" spans="2:14" x14ac:dyDescent="0.2">
      <c r="K48" s="59"/>
      <c r="N48" s="59"/>
    </row>
  </sheetData>
  <mergeCells count="2">
    <mergeCell ref="J6:L6"/>
    <mergeCell ref="M6:N6"/>
  </mergeCells>
  <pageMargins left="0.2" right="0.2" top="0.25" bottom="0.25" header="0.30000000000000004" footer="0.30000000000000004"/>
  <pageSetup scale="88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xK Inventory (6-2-20)</vt:lpstr>
      <vt:lpstr>'xK Inventory (6-2-20)'!Print_Area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2026-06-16T15:25:37Z</dcterms:created>
  <dcterms:modified xsi:type="dcterms:W3CDTF">2026-06-30T09:13:09Z</dcterms:modified>
</cp:coreProperties>
</file>